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8_{4A6541BC-3ABE-4254-91F6-4121964A8716}" xr6:coauthVersionLast="47" xr6:coauthVersionMax="47" xr10:uidLastSave="{00000000-0000-0000-0000-000000000000}"/>
  <bookViews>
    <workbookView xWindow="-120" yWindow="-120" windowWidth="29040" windowHeight="15720" activeTab="1" xr2:uid="{C1641768-3226-49C0-B025-5888CB305B99}"/>
  </bookViews>
  <sheets>
    <sheet name="5 жадвал" sheetId="1" r:id="rId1"/>
    <sheet name="Лист2" sheetId="2" r:id="rId2"/>
  </sheets>
  <externalReferences>
    <externalReference r:id="rId3"/>
  </externalReferences>
  <definedNames>
    <definedName name="_xlnm.Print_Area" localSheetId="0">'5 жадвал'!$A$1:$T$33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" l="1"/>
  <c r="J24" i="2"/>
  <c r="I24" i="2"/>
  <c r="G24" i="2"/>
  <c r="F24" i="2"/>
  <c r="E24" i="2"/>
  <c r="H23" i="2"/>
  <c r="D23" i="2"/>
  <c r="C23" i="2"/>
  <c r="H22" i="2"/>
  <c r="D22" i="2"/>
  <c r="H21" i="2"/>
  <c r="D21" i="2"/>
  <c r="H20" i="2"/>
  <c r="D20" i="2"/>
  <c r="H19" i="2"/>
  <c r="D19" i="2"/>
  <c r="C19" i="2" s="1"/>
  <c r="H18" i="2"/>
  <c r="D18" i="2"/>
  <c r="C18" i="2" s="1"/>
  <c r="H17" i="2"/>
  <c r="D17" i="2"/>
  <c r="C17" i="2" s="1"/>
  <c r="H16" i="2"/>
  <c r="D16" i="2"/>
  <c r="C16" i="2" s="1"/>
  <c r="H15" i="2"/>
  <c r="D15" i="2"/>
  <c r="H14" i="2"/>
  <c r="D14" i="2"/>
  <c r="H13" i="2"/>
  <c r="D13" i="2"/>
  <c r="C13" i="2" s="1"/>
  <c r="H12" i="2"/>
  <c r="D12" i="2"/>
  <c r="H11" i="2"/>
  <c r="D11" i="2"/>
  <c r="H10" i="2"/>
  <c r="D10" i="2"/>
  <c r="H9" i="2"/>
  <c r="D9" i="2"/>
  <c r="T26" i="1"/>
  <c r="S26" i="1"/>
  <c r="R26" i="1"/>
  <c r="Q26" i="1"/>
  <c r="P26" i="1"/>
  <c r="O26" i="1"/>
  <c r="M26" i="1"/>
  <c r="L26" i="1"/>
  <c r="K26" i="1"/>
  <c r="J26" i="1"/>
  <c r="I26" i="1"/>
  <c r="H26" i="1"/>
  <c r="G26" i="1"/>
  <c r="N25" i="1"/>
  <c r="M25" i="1"/>
  <c r="F25" i="1"/>
  <c r="E25" i="1"/>
  <c r="D25" i="1"/>
  <c r="C25" i="1"/>
  <c r="N24" i="1"/>
  <c r="D24" i="1" s="1"/>
  <c r="M24" i="1"/>
  <c r="C24" i="1" s="1"/>
  <c r="F24" i="1"/>
  <c r="E24" i="1"/>
  <c r="N23" i="1"/>
  <c r="M23" i="1"/>
  <c r="F23" i="1"/>
  <c r="E23" i="1"/>
  <c r="D23" i="1"/>
  <c r="C23" i="1"/>
  <c r="N22" i="1"/>
  <c r="D22" i="1" s="1"/>
  <c r="M22" i="1"/>
  <c r="C22" i="1" s="1"/>
  <c r="F22" i="1"/>
  <c r="E22" i="1"/>
  <c r="N21" i="1"/>
  <c r="M21" i="1"/>
  <c r="F21" i="1"/>
  <c r="E21" i="1"/>
  <c r="D21" i="1"/>
  <c r="C21" i="1"/>
  <c r="N20" i="1"/>
  <c r="D20" i="1" s="1"/>
  <c r="M20" i="1"/>
  <c r="C20" i="1" s="1"/>
  <c r="F20" i="1"/>
  <c r="E20" i="1"/>
  <c r="N19" i="1"/>
  <c r="M19" i="1"/>
  <c r="F19" i="1"/>
  <c r="E19" i="1"/>
  <c r="D19" i="1"/>
  <c r="C19" i="1"/>
  <c r="N18" i="1"/>
  <c r="D18" i="1" s="1"/>
  <c r="M18" i="1"/>
  <c r="C18" i="1" s="1"/>
  <c r="F18" i="1"/>
  <c r="E18" i="1"/>
  <c r="N17" i="1"/>
  <c r="M17" i="1"/>
  <c r="F17" i="1"/>
  <c r="E17" i="1"/>
  <c r="D17" i="1"/>
  <c r="C17" i="1"/>
  <c r="N16" i="1"/>
  <c r="D16" i="1" s="1"/>
  <c r="M16" i="1"/>
  <c r="C16" i="1" s="1"/>
  <c r="F16" i="1"/>
  <c r="E16" i="1"/>
  <c r="N15" i="1"/>
  <c r="M15" i="1"/>
  <c r="F15" i="1"/>
  <c r="E15" i="1"/>
  <c r="D15" i="1"/>
  <c r="C15" i="1"/>
  <c r="N14" i="1"/>
  <c r="D14" i="1" s="1"/>
  <c r="M14" i="1"/>
  <c r="C14" i="1" s="1"/>
  <c r="F14" i="1"/>
  <c r="E14" i="1"/>
  <c r="N13" i="1"/>
  <c r="M13" i="1"/>
  <c r="F13" i="1"/>
  <c r="E13" i="1"/>
  <c r="D13" i="1"/>
  <c r="C13" i="1"/>
  <c r="N12" i="1"/>
  <c r="D12" i="1" s="1"/>
  <c r="M12" i="1"/>
  <c r="C12" i="1" s="1"/>
  <c r="F12" i="1"/>
  <c r="E12" i="1"/>
  <c r="N11" i="1"/>
  <c r="N26" i="1" s="1"/>
  <c r="M11" i="1"/>
  <c r="F11" i="1"/>
  <c r="F26" i="1" s="1"/>
  <c r="E11" i="1"/>
  <c r="E26" i="1" s="1"/>
  <c r="D11" i="1"/>
  <c r="C11" i="1"/>
  <c r="C9" i="2" l="1"/>
  <c r="C14" i="2"/>
  <c r="H24" i="2"/>
  <c r="D24" i="2"/>
  <c r="C11" i="2"/>
  <c r="C15" i="2"/>
  <c r="C10" i="2"/>
  <c r="C20" i="2"/>
  <c r="C21" i="2"/>
  <c r="C12" i="2"/>
  <c r="C22" i="2"/>
  <c r="D26" i="1"/>
  <c r="D28" i="1" s="1"/>
  <c r="C26" i="1"/>
  <c r="C24" i="2" l="1"/>
</calcChain>
</file>

<file path=xl/sharedStrings.xml><?xml version="1.0" encoding="utf-8"?>
<sst xmlns="http://schemas.openxmlformats.org/spreadsheetml/2006/main" count="88" uniqueCount="34">
  <si>
    <t xml:space="preserve">2025-2026-yillarning II choragi AT "Aloqabank" tomonidan qabul qilingan jismoniy va yuridik shaxslardan tushgan  murojaatlarning  turlari bo'yicha taqqoslama tahlili to‘g‘risidagi MA’LUMOT              </t>
  </si>
  <si>
    <t>5-jadval</t>
  </si>
  <si>
    <t>T/r</t>
  </si>
  <si>
    <t>Hududlar nomi</t>
  </si>
  <si>
    <t>Jami</t>
  </si>
  <si>
    <t>Shu jumladan</t>
  </si>
  <si>
    <t xml:space="preserve"> Jismoniy shaxslar bo‘yicha</t>
  </si>
  <si>
    <t>Yuridik shaxslar bo‘yicha</t>
  </si>
  <si>
    <t>Murojaatlar soni</t>
  </si>
  <si>
    <t>Ariza</t>
  </si>
  <si>
    <t>Shikoyat</t>
  </si>
  <si>
    <t>Taklif</t>
  </si>
  <si>
    <t>2025-y</t>
  </si>
  <si>
    <t>2026-y</t>
  </si>
  <si>
    <t>Qoraqalpog‘iston Respublikasi</t>
  </si>
  <si>
    <t>Andijon</t>
  </si>
  <si>
    <t>Buxoro</t>
  </si>
  <si>
    <t>Jizzax</t>
  </si>
  <si>
    <t>Qashqadaryo</t>
  </si>
  <si>
    <t>Navoiy</t>
  </si>
  <si>
    <t>Namangan</t>
  </si>
  <si>
    <t>Samarqand</t>
  </si>
  <si>
    <t>Sirdaryo</t>
  </si>
  <si>
    <t>Surxondaryo</t>
  </si>
  <si>
    <t>Toshkent</t>
  </si>
  <si>
    <t>Farg‘ona</t>
  </si>
  <si>
    <t>Xorazm</t>
  </si>
  <si>
    <t>Toshkent shahar</t>
  </si>
  <si>
    <t>Boshqa hududdan</t>
  </si>
  <si>
    <t>Jami:</t>
  </si>
  <si>
    <t>Boshqaruv Raisi o'rinbosari</t>
  </si>
  <si>
    <t>J. O'roqov</t>
  </si>
  <si>
    <t xml:space="preserve">2026-yilning II choragi AT "Aloqabank" tomonidan qabul qilingan jismoniy va yuridik shaxslardan tushgan  murojaatlarning  turlari bo'yicha taqqoslama tahlili to‘g‘risidagi </t>
  </si>
  <si>
    <t xml:space="preserve">MA’LUMOT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</si>
</sst>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wrapText="1"/>
      <protection locked="0"/>
    </xf>
    <xf numFmtId="1" fontId="2" fillId="0" borderId="0" xfId="0" applyNumberFormat="1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" fillId="0" borderId="27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wrapText="1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\Downloads\Telegram%20Desktop\2025-2026-%20II-chorak.xlsx" TargetMode="External"/><Relationship Id="rId1" Type="http://schemas.openxmlformats.org/officeDocument/2006/relationships/externalLinkPath" Target="Telegram%20Desktop/2025-2026-%20II-chor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 жадвал"/>
      <sheetName val="2 жадвал"/>
      <sheetName val="3 жадвал"/>
      <sheetName val="4 жадвал"/>
      <sheetName val="5 жадвал"/>
      <sheetName val="6 жадвал"/>
      <sheetName val="7 жадвал"/>
    </sheetNames>
    <sheetDataSet>
      <sheetData sheetId="0"/>
      <sheetData sheetId="1">
        <row r="34">
          <cell r="C34">
            <v>524</v>
          </cell>
          <cell r="D34">
            <v>965</v>
          </cell>
        </row>
      </sheetData>
      <sheetData sheetId="2">
        <row r="24">
          <cell r="E24">
            <v>416</v>
          </cell>
          <cell r="F24">
            <v>882</v>
          </cell>
          <cell r="G24">
            <v>108</v>
          </cell>
          <cell r="H24">
            <v>83</v>
          </cell>
        </row>
      </sheetData>
      <sheetData sheetId="3"/>
      <sheetData sheetId="4"/>
      <sheetData sheetId="5">
        <row r="6">
          <cell r="A6">
            <v>9</v>
          </cell>
          <cell r="I6">
            <v>836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7DBA1-4CD6-4616-8E1D-7787D4FC77AC}">
  <sheetPr>
    <tabColor rgb="FF00CC00"/>
    <pageSetUpPr fitToPage="1"/>
  </sheetPr>
  <dimension ref="A1:T30"/>
  <sheetViews>
    <sheetView view="pageBreakPreview" zoomScale="70" zoomScaleNormal="85" zoomScaleSheetLayoutView="70" workbookViewId="0">
      <selection activeCell="A5" sqref="A5:T26"/>
    </sheetView>
  </sheetViews>
  <sheetFormatPr defaultRowHeight="20.25" x14ac:dyDescent="0.3"/>
  <cols>
    <col min="1" max="1" width="7" style="2" customWidth="1"/>
    <col min="2" max="2" width="26.7109375" style="2" customWidth="1"/>
    <col min="3" max="20" width="11.42578125" style="2" customWidth="1"/>
    <col min="21" max="21" width="24.7109375" style="2" customWidth="1"/>
    <col min="22" max="22" width="22.140625" style="2" customWidth="1"/>
    <col min="23" max="23" width="10.7109375" style="2" customWidth="1"/>
    <col min="24" max="16384" width="9.140625" style="2"/>
  </cols>
  <sheetData>
    <row r="1" spans="1:20" ht="18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.7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43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1" thickBo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 t="s">
        <v>1</v>
      </c>
      <c r="T4" s="4"/>
    </row>
    <row r="5" spans="1:20" ht="24.75" customHeight="1" x14ac:dyDescent="0.3">
      <c r="A5" s="5" t="s">
        <v>2</v>
      </c>
      <c r="B5" s="6" t="s">
        <v>3</v>
      </c>
      <c r="C5" s="7" t="s">
        <v>4</v>
      </c>
      <c r="D5" s="7"/>
      <c r="E5" s="6" t="s">
        <v>5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8"/>
    </row>
    <row r="6" spans="1:20" ht="23.25" customHeight="1" x14ac:dyDescent="0.3">
      <c r="A6" s="9"/>
      <c r="B6" s="10"/>
      <c r="C6" s="11"/>
      <c r="D6" s="11"/>
      <c r="E6" s="10" t="s">
        <v>6</v>
      </c>
      <c r="F6" s="10"/>
      <c r="G6" s="10"/>
      <c r="H6" s="10"/>
      <c r="I6" s="10"/>
      <c r="J6" s="10"/>
      <c r="K6" s="10"/>
      <c r="L6" s="10"/>
      <c r="M6" s="10" t="s">
        <v>7</v>
      </c>
      <c r="N6" s="10"/>
      <c r="O6" s="10"/>
      <c r="P6" s="10"/>
      <c r="Q6" s="10"/>
      <c r="R6" s="10"/>
      <c r="S6" s="10"/>
      <c r="T6" s="12"/>
    </row>
    <row r="7" spans="1:20" ht="23.25" customHeight="1" x14ac:dyDescent="0.3">
      <c r="A7" s="9"/>
      <c r="B7" s="10"/>
      <c r="C7" s="11"/>
      <c r="D7" s="11"/>
      <c r="E7" s="11" t="s">
        <v>8</v>
      </c>
      <c r="F7" s="11"/>
      <c r="G7" s="10" t="s">
        <v>5</v>
      </c>
      <c r="H7" s="10"/>
      <c r="I7" s="10"/>
      <c r="J7" s="10"/>
      <c r="K7" s="10"/>
      <c r="L7" s="10"/>
      <c r="M7" s="11" t="s">
        <v>8</v>
      </c>
      <c r="N7" s="11"/>
      <c r="O7" s="10" t="s">
        <v>5</v>
      </c>
      <c r="P7" s="10"/>
      <c r="Q7" s="10"/>
      <c r="R7" s="10"/>
      <c r="S7" s="10"/>
      <c r="T7" s="12"/>
    </row>
    <row r="8" spans="1:20" ht="21.75" customHeight="1" x14ac:dyDescent="0.3">
      <c r="A8" s="9"/>
      <c r="B8" s="10"/>
      <c r="C8" s="11"/>
      <c r="D8" s="11"/>
      <c r="E8" s="11"/>
      <c r="F8" s="11"/>
      <c r="G8" s="10" t="s">
        <v>9</v>
      </c>
      <c r="H8" s="10"/>
      <c r="I8" s="10" t="s">
        <v>10</v>
      </c>
      <c r="J8" s="10"/>
      <c r="K8" s="10" t="s">
        <v>11</v>
      </c>
      <c r="L8" s="10"/>
      <c r="M8" s="11"/>
      <c r="N8" s="11"/>
      <c r="O8" s="10" t="s">
        <v>9</v>
      </c>
      <c r="P8" s="10"/>
      <c r="Q8" s="10" t="s">
        <v>10</v>
      </c>
      <c r="R8" s="10"/>
      <c r="S8" s="10" t="s">
        <v>11</v>
      </c>
      <c r="T8" s="12"/>
    </row>
    <row r="9" spans="1:20" ht="24.75" customHeight="1" thickBot="1" x14ac:dyDescent="0.35">
      <c r="A9" s="13"/>
      <c r="B9" s="14"/>
      <c r="C9" s="15" t="s">
        <v>12</v>
      </c>
      <c r="D9" s="15" t="s">
        <v>13</v>
      </c>
      <c r="E9" s="15" t="s">
        <v>12</v>
      </c>
      <c r="F9" s="15" t="s">
        <v>13</v>
      </c>
      <c r="G9" s="15" t="s">
        <v>12</v>
      </c>
      <c r="H9" s="15" t="s">
        <v>13</v>
      </c>
      <c r="I9" s="15" t="s">
        <v>12</v>
      </c>
      <c r="J9" s="15" t="s">
        <v>13</v>
      </c>
      <c r="K9" s="15" t="s">
        <v>12</v>
      </c>
      <c r="L9" s="15" t="s">
        <v>13</v>
      </c>
      <c r="M9" s="15" t="s">
        <v>12</v>
      </c>
      <c r="N9" s="15" t="s">
        <v>13</v>
      </c>
      <c r="O9" s="15" t="s">
        <v>12</v>
      </c>
      <c r="P9" s="15" t="s">
        <v>13</v>
      </c>
      <c r="Q9" s="15" t="s">
        <v>12</v>
      </c>
      <c r="R9" s="15" t="s">
        <v>13</v>
      </c>
      <c r="S9" s="15" t="s">
        <v>12</v>
      </c>
      <c r="T9" s="15" t="s">
        <v>13</v>
      </c>
    </row>
    <row r="10" spans="1:20" s="19" customFormat="1" ht="22.5" customHeight="1" thickBot="1" x14ac:dyDescent="0.35">
      <c r="A10" s="16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17">
        <v>14</v>
      </c>
      <c r="O10" s="17">
        <v>15</v>
      </c>
      <c r="P10" s="17">
        <v>16</v>
      </c>
      <c r="Q10" s="17">
        <v>17</v>
      </c>
      <c r="R10" s="17">
        <v>18</v>
      </c>
      <c r="S10" s="17">
        <v>19</v>
      </c>
      <c r="T10" s="18">
        <v>20</v>
      </c>
    </row>
    <row r="11" spans="1:20" ht="53.25" customHeight="1" x14ac:dyDescent="0.3">
      <c r="A11" s="20">
        <v>1</v>
      </c>
      <c r="B11" s="21" t="s">
        <v>14</v>
      </c>
      <c r="C11" s="22">
        <f>E11+M11</f>
        <v>37</v>
      </c>
      <c r="D11" s="22">
        <f>F11+N11</f>
        <v>48</v>
      </c>
      <c r="E11" s="22">
        <f>G11+I11+K11</f>
        <v>24</v>
      </c>
      <c r="F11" s="22">
        <f>H11+J11+L11</f>
        <v>43</v>
      </c>
      <c r="G11" s="23">
        <v>24</v>
      </c>
      <c r="H11" s="23">
        <v>33</v>
      </c>
      <c r="I11" s="23">
        <v>0</v>
      </c>
      <c r="J11" s="23">
        <v>9</v>
      </c>
      <c r="K11" s="23">
        <v>0</v>
      </c>
      <c r="L11" s="23">
        <v>1</v>
      </c>
      <c r="M11" s="22">
        <f>O11+Q11+S11</f>
        <v>13</v>
      </c>
      <c r="N11" s="22">
        <f>P11+R11+T11</f>
        <v>5</v>
      </c>
      <c r="O11" s="23">
        <v>13</v>
      </c>
      <c r="P11" s="23">
        <v>5</v>
      </c>
      <c r="Q11" s="23">
        <v>0</v>
      </c>
      <c r="R11" s="23">
        <v>0</v>
      </c>
      <c r="S11" s="23">
        <v>0</v>
      </c>
      <c r="T11" s="23">
        <v>0</v>
      </c>
    </row>
    <row r="12" spans="1:20" ht="27" customHeight="1" x14ac:dyDescent="0.3">
      <c r="A12" s="24">
        <v>2</v>
      </c>
      <c r="B12" s="25" t="s">
        <v>15</v>
      </c>
      <c r="C12" s="26">
        <f t="shared" ref="C12:D25" si="0">E12+M12</f>
        <v>37</v>
      </c>
      <c r="D12" s="26">
        <f t="shared" si="0"/>
        <v>52</v>
      </c>
      <c r="E12" s="26">
        <f t="shared" ref="E12:F25" si="1">G12+I12+K12</f>
        <v>22</v>
      </c>
      <c r="F12" s="26">
        <f t="shared" si="1"/>
        <v>40</v>
      </c>
      <c r="G12" s="23">
        <v>22</v>
      </c>
      <c r="H12" s="23">
        <v>20</v>
      </c>
      <c r="I12" s="23">
        <v>0</v>
      </c>
      <c r="J12" s="23">
        <v>20</v>
      </c>
      <c r="K12" s="23">
        <v>0</v>
      </c>
      <c r="L12" s="23">
        <v>0</v>
      </c>
      <c r="M12" s="26">
        <f t="shared" ref="M12:N25" si="2">O12+Q12+S12</f>
        <v>15</v>
      </c>
      <c r="N12" s="26">
        <f t="shared" si="2"/>
        <v>12</v>
      </c>
      <c r="O12" s="23">
        <v>15</v>
      </c>
      <c r="P12" s="23">
        <v>9</v>
      </c>
      <c r="Q12" s="23">
        <v>0</v>
      </c>
      <c r="R12" s="23">
        <v>2</v>
      </c>
      <c r="S12" s="23">
        <v>0</v>
      </c>
      <c r="T12" s="23">
        <v>1</v>
      </c>
    </row>
    <row r="13" spans="1:20" ht="27" customHeight="1" x14ac:dyDescent="0.3">
      <c r="A13" s="24">
        <v>3</v>
      </c>
      <c r="B13" s="25" t="s">
        <v>16</v>
      </c>
      <c r="C13" s="26">
        <f t="shared" si="0"/>
        <v>11</v>
      </c>
      <c r="D13" s="26">
        <f t="shared" si="0"/>
        <v>36</v>
      </c>
      <c r="E13" s="26">
        <f t="shared" si="1"/>
        <v>8</v>
      </c>
      <c r="F13" s="26">
        <f t="shared" si="1"/>
        <v>32</v>
      </c>
      <c r="G13" s="23">
        <v>8</v>
      </c>
      <c r="H13" s="23">
        <v>18</v>
      </c>
      <c r="I13" s="23">
        <v>0</v>
      </c>
      <c r="J13" s="23">
        <v>12</v>
      </c>
      <c r="K13" s="23">
        <v>0</v>
      </c>
      <c r="L13" s="23">
        <v>2</v>
      </c>
      <c r="M13" s="26">
        <f t="shared" si="2"/>
        <v>3</v>
      </c>
      <c r="N13" s="26">
        <f t="shared" si="2"/>
        <v>4</v>
      </c>
      <c r="O13" s="23">
        <v>3</v>
      </c>
      <c r="P13" s="23">
        <v>2</v>
      </c>
      <c r="Q13" s="23">
        <v>0</v>
      </c>
      <c r="R13" s="23">
        <v>2</v>
      </c>
      <c r="S13" s="23">
        <v>0</v>
      </c>
      <c r="T13" s="23">
        <v>0</v>
      </c>
    </row>
    <row r="14" spans="1:20" ht="27" customHeight="1" x14ac:dyDescent="0.3">
      <c r="A14" s="24">
        <v>4</v>
      </c>
      <c r="B14" s="25" t="s">
        <v>17</v>
      </c>
      <c r="C14" s="26">
        <f t="shared" si="0"/>
        <v>36</v>
      </c>
      <c r="D14" s="26">
        <f t="shared" si="0"/>
        <v>39</v>
      </c>
      <c r="E14" s="26">
        <f t="shared" si="1"/>
        <v>25</v>
      </c>
      <c r="F14" s="26">
        <f t="shared" si="1"/>
        <v>38</v>
      </c>
      <c r="G14" s="23">
        <v>25</v>
      </c>
      <c r="H14" s="23">
        <v>14</v>
      </c>
      <c r="I14" s="23">
        <v>0</v>
      </c>
      <c r="J14" s="23">
        <v>23</v>
      </c>
      <c r="K14" s="23">
        <v>0</v>
      </c>
      <c r="L14" s="23">
        <v>1</v>
      </c>
      <c r="M14" s="26">
        <f t="shared" si="2"/>
        <v>11</v>
      </c>
      <c r="N14" s="26">
        <f t="shared" si="2"/>
        <v>1</v>
      </c>
      <c r="O14" s="23">
        <v>11</v>
      </c>
      <c r="P14" s="23">
        <v>1</v>
      </c>
      <c r="Q14" s="23">
        <v>0</v>
      </c>
      <c r="R14" s="23">
        <v>0</v>
      </c>
      <c r="S14" s="23">
        <v>0</v>
      </c>
      <c r="T14" s="23">
        <v>0</v>
      </c>
    </row>
    <row r="15" spans="1:20" ht="27" customHeight="1" x14ac:dyDescent="0.3">
      <c r="A15" s="24">
        <v>5</v>
      </c>
      <c r="B15" s="25" t="s">
        <v>18</v>
      </c>
      <c r="C15" s="26">
        <f t="shared" si="0"/>
        <v>52</v>
      </c>
      <c r="D15" s="26">
        <f t="shared" si="0"/>
        <v>59</v>
      </c>
      <c r="E15" s="26">
        <f t="shared" si="1"/>
        <v>37</v>
      </c>
      <c r="F15" s="26">
        <f t="shared" si="1"/>
        <v>53</v>
      </c>
      <c r="G15" s="23">
        <v>36</v>
      </c>
      <c r="H15" s="23">
        <v>25</v>
      </c>
      <c r="I15" s="23">
        <v>0</v>
      </c>
      <c r="J15" s="23">
        <v>28</v>
      </c>
      <c r="K15" s="23">
        <v>1</v>
      </c>
      <c r="L15" s="23">
        <v>0</v>
      </c>
      <c r="M15" s="26">
        <f t="shared" si="2"/>
        <v>15</v>
      </c>
      <c r="N15" s="26">
        <f t="shared" si="2"/>
        <v>6</v>
      </c>
      <c r="O15" s="23">
        <v>15</v>
      </c>
      <c r="P15" s="23">
        <v>5</v>
      </c>
      <c r="Q15" s="23">
        <v>0</v>
      </c>
      <c r="R15" s="23">
        <v>1</v>
      </c>
      <c r="S15" s="23">
        <v>0</v>
      </c>
      <c r="T15" s="23">
        <v>0</v>
      </c>
    </row>
    <row r="16" spans="1:20" ht="27" customHeight="1" x14ac:dyDescent="0.3">
      <c r="A16" s="24">
        <v>6</v>
      </c>
      <c r="B16" s="25" t="s">
        <v>19</v>
      </c>
      <c r="C16" s="26">
        <f t="shared" si="0"/>
        <v>48</v>
      </c>
      <c r="D16" s="26">
        <f t="shared" si="0"/>
        <v>39</v>
      </c>
      <c r="E16" s="26">
        <f t="shared" si="1"/>
        <v>44</v>
      </c>
      <c r="F16" s="26">
        <f t="shared" si="1"/>
        <v>38</v>
      </c>
      <c r="G16" s="23">
        <v>44</v>
      </c>
      <c r="H16" s="23">
        <v>21</v>
      </c>
      <c r="I16" s="23">
        <v>0</v>
      </c>
      <c r="J16" s="23">
        <v>17</v>
      </c>
      <c r="K16" s="23">
        <v>0</v>
      </c>
      <c r="L16" s="23">
        <v>0</v>
      </c>
      <c r="M16" s="26">
        <f t="shared" si="2"/>
        <v>4</v>
      </c>
      <c r="N16" s="26">
        <f t="shared" si="2"/>
        <v>1</v>
      </c>
      <c r="O16" s="23">
        <v>4</v>
      </c>
      <c r="P16" s="23">
        <v>0</v>
      </c>
      <c r="Q16" s="23">
        <v>0</v>
      </c>
      <c r="R16" s="23">
        <v>1</v>
      </c>
      <c r="S16" s="23">
        <v>0</v>
      </c>
      <c r="T16" s="23">
        <v>0</v>
      </c>
    </row>
    <row r="17" spans="1:20" ht="27" customHeight="1" x14ac:dyDescent="0.3">
      <c r="A17" s="24">
        <v>7</v>
      </c>
      <c r="B17" s="25" t="s">
        <v>20</v>
      </c>
      <c r="C17" s="26">
        <f t="shared" si="0"/>
        <v>20</v>
      </c>
      <c r="D17" s="26">
        <f t="shared" si="0"/>
        <v>44</v>
      </c>
      <c r="E17" s="26">
        <f t="shared" si="1"/>
        <v>18</v>
      </c>
      <c r="F17" s="26">
        <f t="shared" si="1"/>
        <v>41</v>
      </c>
      <c r="G17" s="23">
        <v>18</v>
      </c>
      <c r="H17" s="23">
        <v>22</v>
      </c>
      <c r="I17" s="23">
        <v>0</v>
      </c>
      <c r="J17" s="23">
        <v>19</v>
      </c>
      <c r="K17" s="23">
        <v>0</v>
      </c>
      <c r="L17" s="23">
        <v>0</v>
      </c>
      <c r="M17" s="26">
        <f t="shared" si="2"/>
        <v>2</v>
      </c>
      <c r="N17" s="26">
        <f t="shared" si="2"/>
        <v>3</v>
      </c>
      <c r="O17" s="23">
        <v>2</v>
      </c>
      <c r="P17" s="23">
        <v>1</v>
      </c>
      <c r="Q17" s="23">
        <v>0</v>
      </c>
      <c r="R17" s="23">
        <v>2</v>
      </c>
      <c r="S17" s="23">
        <v>0</v>
      </c>
      <c r="T17" s="23">
        <v>0</v>
      </c>
    </row>
    <row r="18" spans="1:20" ht="27" customHeight="1" x14ac:dyDescent="0.3">
      <c r="A18" s="24">
        <v>8</v>
      </c>
      <c r="B18" s="25" t="s">
        <v>21</v>
      </c>
      <c r="C18" s="26">
        <f t="shared" si="0"/>
        <v>27</v>
      </c>
      <c r="D18" s="26">
        <f t="shared" si="0"/>
        <v>56</v>
      </c>
      <c r="E18" s="26">
        <f t="shared" si="1"/>
        <v>24</v>
      </c>
      <c r="F18" s="26">
        <f t="shared" si="1"/>
        <v>50</v>
      </c>
      <c r="G18" s="23">
        <v>24</v>
      </c>
      <c r="H18" s="23">
        <v>27</v>
      </c>
      <c r="I18" s="23">
        <v>0</v>
      </c>
      <c r="J18" s="23">
        <v>22</v>
      </c>
      <c r="K18" s="23">
        <v>0</v>
      </c>
      <c r="L18" s="23">
        <v>1</v>
      </c>
      <c r="M18" s="26">
        <f t="shared" si="2"/>
        <v>3</v>
      </c>
      <c r="N18" s="26">
        <f t="shared" si="2"/>
        <v>6</v>
      </c>
      <c r="O18" s="23">
        <v>3</v>
      </c>
      <c r="P18" s="23">
        <v>5</v>
      </c>
      <c r="Q18" s="23">
        <v>0</v>
      </c>
      <c r="R18" s="23">
        <v>1</v>
      </c>
      <c r="S18" s="23">
        <v>0</v>
      </c>
      <c r="T18" s="23">
        <v>0</v>
      </c>
    </row>
    <row r="19" spans="1:20" ht="27" customHeight="1" x14ac:dyDescent="0.3">
      <c r="A19" s="24">
        <v>9</v>
      </c>
      <c r="B19" s="25" t="s">
        <v>22</v>
      </c>
      <c r="C19" s="26">
        <f t="shared" si="0"/>
        <v>14</v>
      </c>
      <c r="D19" s="26">
        <f t="shared" si="0"/>
        <v>22</v>
      </c>
      <c r="E19" s="26">
        <f t="shared" si="1"/>
        <v>10</v>
      </c>
      <c r="F19" s="26">
        <f t="shared" si="1"/>
        <v>20</v>
      </c>
      <c r="G19" s="23">
        <v>10</v>
      </c>
      <c r="H19" s="23">
        <v>12</v>
      </c>
      <c r="I19" s="23">
        <v>0</v>
      </c>
      <c r="J19" s="23">
        <v>7</v>
      </c>
      <c r="K19" s="23">
        <v>0</v>
      </c>
      <c r="L19" s="23">
        <v>1</v>
      </c>
      <c r="M19" s="26">
        <f t="shared" si="2"/>
        <v>4</v>
      </c>
      <c r="N19" s="26">
        <f t="shared" si="2"/>
        <v>2</v>
      </c>
      <c r="O19" s="23">
        <v>4</v>
      </c>
      <c r="P19" s="23">
        <v>1</v>
      </c>
      <c r="Q19" s="23">
        <v>0</v>
      </c>
      <c r="R19" s="23">
        <v>1</v>
      </c>
      <c r="S19" s="23">
        <v>0</v>
      </c>
      <c r="T19" s="23">
        <v>0</v>
      </c>
    </row>
    <row r="20" spans="1:20" ht="27" customHeight="1" x14ac:dyDescent="0.3">
      <c r="A20" s="24">
        <v>10</v>
      </c>
      <c r="B20" s="25" t="s">
        <v>23</v>
      </c>
      <c r="C20" s="26">
        <f t="shared" si="0"/>
        <v>21</v>
      </c>
      <c r="D20" s="26">
        <f t="shared" si="0"/>
        <v>66</v>
      </c>
      <c r="E20" s="26">
        <f t="shared" si="1"/>
        <v>18</v>
      </c>
      <c r="F20" s="26">
        <f t="shared" si="1"/>
        <v>62</v>
      </c>
      <c r="G20" s="23">
        <v>18</v>
      </c>
      <c r="H20" s="23">
        <v>31</v>
      </c>
      <c r="I20" s="23">
        <v>0</v>
      </c>
      <c r="J20" s="23">
        <v>27</v>
      </c>
      <c r="K20" s="23">
        <v>0</v>
      </c>
      <c r="L20" s="23">
        <v>4</v>
      </c>
      <c r="M20" s="26">
        <f t="shared" si="2"/>
        <v>3</v>
      </c>
      <c r="N20" s="26">
        <f t="shared" si="2"/>
        <v>4</v>
      </c>
      <c r="O20" s="23">
        <v>3</v>
      </c>
      <c r="P20" s="23">
        <v>1</v>
      </c>
      <c r="Q20" s="23">
        <v>0</v>
      </c>
      <c r="R20" s="23">
        <v>3</v>
      </c>
      <c r="S20" s="23">
        <v>0</v>
      </c>
      <c r="T20" s="23">
        <v>0</v>
      </c>
    </row>
    <row r="21" spans="1:20" ht="27" customHeight="1" x14ac:dyDescent="0.3">
      <c r="A21" s="24">
        <v>11</v>
      </c>
      <c r="B21" s="25" t="s">
        <v>24</v>
      </c>
      <c r="C21" s="26">
        <f t="shared" si="0"/>
        <v>54</v>
      </c>
      <c r="D21" s="26">
        <f t="shared" si="0"/>
        <v>100</v>
      </c>
      <c r="E21" s="26">
        <f t="shared" si="1"/>
        <v>43</v>
      </c>
      <c r="F21" s="26">
        <f t="shared" si="1"/>
        <v>94</v>
      </c>
      <c r="G21" s="23">
        <v>42</v>
      </c>
      <c r="H21" s="23">
        <v>62</v>
      </c>
      <c r="I21" s="23">
        <v>0</v>
      </c>
      <c r="J21" s="23">
        <v>31</v>
      </c>
      <c r="K21" s="23">
        <v>1</v>
      </c>
      <c r="L21" s="23">
        <v>1</v>
      </c>
      <c r="M21" s="26">
        <f t="shared" si="2"/>
        <v>11</v>
      </c>
      <c r="N21" s="26">
        <f t="shared" si="2"/>
        <v>6</v>
      </c>
      <c r="O21" s="23">
        <v>11</v>
      </c>
      <c r="P21" s="23">
        <v>4</v>
      </c>
      <c r="Q21" s="23">
        <v>0</v>
      </c>
      <c r="R21" s="23">
        <v>2</v>
      </c>
      <c r="S21" s="23">
        <v>0</v>
      </c>
      <c r="T21" s="23">
        <v>0</v>
      </c>
    </row>
    <row r="22" spans="1:20" ht="27" customHeight="1" x14ac:dyDescent="0.3">
      <c r="A22" s="24">
        <v>12</v>
      </c>
      <c r="B22" s="25" t="s">
        <v>25</v>
      </c>
      <c r="C22" s="26">
        <f t="shared" si="0"/>
        <v>27</v>
      </c>
      <c r="D22" s="26">
        <f t="shared" si="0"/>
        <v>74</v>
      </c>
      <c r="E22" s="26">
        <f t="shared" si="1"/>
        <v>21</v>
      </c>
      <c r="F22" s="26">
        <f t="shared" si="1"/>
        <v>58</v>
      </c>
      <c r="G22" s="23">
        <v>21</v>
      </c>
      <c r="H22" s="23">
        <v>35</v>
      </c>
      <c r="I22" s="23">
        <v>0</v>
      </c>
      <c r="J22" s="23">
        <v>20</v>
      </c>
      <c r="K22" s="23">
        <v>0</v>
      </c>
      <c r="L22" s="23">
        <v>3</v>
      </c>
      <c r="M22" s="26">
        <f t="shared" si="2"/>
        <v>6</v>
      </c>
      <c r="N22" s="26">
        <f t="shared" si="2"/>
        <v>16</v>
      </c>
      <c r="O22" s="23">
        <v>6</v>
      </c>
      <c r="P22" s="23">
        <v>16</v>
      </c>
      <c r="Q22" s="23">
        <v>0</v>
      </c>
      <c r="R22" s="23">
        <v>0</v>
      </c>
      <c r="S22" s="23">
        <v>0</v>
      </c>
      <c r="T22" s="23">
        <v>0</v>
      </c>
    </row>
    <row r="23" spans="1:20" ht="27" customHeight="1" x14ac:dyDescent="0.3">
      <c r="A23" s="24">
        <v>13</v>
      </c>
      <c r="B23" s="25" t="s">
        <v>26</v>
      </c>
      <c r="C23" s="26">
        <f t="shared" si="0"/>
        <v>23</v>
      </c>
      <c r="D23" s="26">
        <f t="shared" si="0"/>
        <v>44</v>
      </c>
      <c r="E23" s="26">
        <f t="shared" si="1"/>
        <v>18</v>
      </c>
      <c r="F23" s="26">
        <f t="shared" si="1"/>
        <v>36</v>
      </c>
      <c r="G23" s="23">
        <v>18</v>
      </c>
      <c r="H23" s="23">
        <v>25</v>
      </c>
      <c r="I23" s="23">
        <v>0</v>
      </c>
      <c r="J23" s="23">
        <v>11</v>
      </c>
      <c r="K23" s="23">
        <v>0</v>
      </c>
      <c r="L23" s="23">
        <v>0</v>
      </c>
      <c r="M23" s="26">
        <f t="shared" si="2"/>
        <v>5</v>
      </c>
      <c r="N23" s="26">
        <f t="shared" si="2"/>
        <v>8</v>
      </c>
      <c r="O23" s="23">
        <v>5</v>
      </c>
      <c r="P23" s="23">
        <v>7</v>
      </c>
      <c r="Q23" s="23">
        <v>0</v>
      </c>
      <c r="R23" s="23">
        <v>1</v>
      </c>
      <c r="S23" s="23">
        <v>0</v>
      </c>
      <c r="T23" s="23">
        <v>0</v>
      </c>
    </row>
    <row r="24" spans="1:20" ht="27" customHeight="1" x14ac:dyDescent="0.3">
      <c r="A24" s="24">
        <v>14</v>
      </c>
      <c r="B24" s="25" t="s">
        <v>27</v>
      </c>
      <c r="C24" s="26">
        <f t="shared" si="0"/>
        <v>116</v>
      </c>
      <c r="D24" s="26">
        <f t="shared" si="0"/>
        <v>285</v>
      </c>
      <c r="E24" s="26">
        <f t="shared" si="1"/>
        <v>103</v>
      </c>
      <c r="F24" s="26">
        <f t="shared" si="1"/>
        <v>276</v>
      </c>
      <c r="G24" s="23">
        <v>101</v>
      </c>
      <c r="H24" s="23">
        <v>158</v>
      </c>
      <c r="I24" s="23">
        <v>0</v>
      </c>
      <c r="J24" s="23">
        <v>112</v>
      </c>
      <c r="K24" s="23">
        <v>2</v>
      </c>
      <c r="L24" s="23">
        <v>6</v>
      </c>
      <c r="M24" s="26">
        <f t="shared" si="2"/>
        <v>13</v>
      </c>
      <c r="N24" s="26">
        <f t="shared" si="2"/>
        <v>9</v>
      </c>
      <c r="O24" s="23">
        <v>13</v>
      </c>
      <c r="P24" s="23">
        <v>4</v>
      </c>
      <c r="Q24" s="23">
        <v>0</v>
      </c>
      <c r="R24" s="23">
        <v>5</v>
      </c>
      <c r="S24" s="23">
        <v>0</v>
      </c>
      <c r="T24" s="23">
        <v>0</v>
      </c>
    </row>
    <row r="25" spans="1:20" ht="27" customHeight="1" thickBot="1" x14ac:dyDescent="0.35">
      <c r="A25" s="27">
        <v>15</v>
      </c>
      <c r="B25" s="28" t="s">
        <v>28</v>
      </c>
      <c r="C25" s="29">
        <f t="shared" si="0"/>
        <v>1</v>
      </c>
      <c r="D25" s="29">
        <f t="shared" si="0"/>
        <v>1</v>
      </c>
      <c r="E25" s="29">
        <f t="shared" si="1"/>
        <v>1</v>
      </c>
      <c r="F25" s="29">
        <f t="shared" si="1"/>
        <v>1</v>
      </c>
      <c r="G25" s="23">
        <v>1</v>
      </c>
      <c r="H25" s="23">
        <v>1</v>
      </c>
      <c r="I25" s="23">
        <v>0</v>
      </c>
      <c r="J25" s="23">
        <v>0</v>
      </c>
      <c r="K25" s="23">
        <v>0</v>
      </c>
      <c r="L25" s="23">
        <v>0</v>
      </c>
      <c r="M25" s="29">
        <f t="shared" si="2"/>
        <v>0</v>
      </c>
      <c r="N25" s="29">
        <f t="shared" si="2"/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</row>
    <row r="26" spans="1:20" s="35" customFormat="1" ht="27" customHeight="1" thickBot="1" x14ac:dyDescent="0.25">
      <c r="A26" s="30" t="s">
        <v>29</v>
      </c>
      <c r="B26" s="31"/>
      <c r="C26" s="32">
        <f>IF(SUM(C11:C25)='[1]2 жадвал'!C34,SUM(C11:C25),"ХАТО")</f>
        <v>524</v>
      </c>
      <c r="D26" s="32">
        <f>IF(SUM(D11:D25)='[1]2 жадвал'!D34,SUM(D11:D25),"ХАТО")</f>
        <v>965</v>
      </c>
      <c r="E26" s="33">
        <f>IF(SUM(E11:E25)='[1]3 жадвал'!E24,SUM(E11:E25),"ХАТО")</f>
        <v>416</v>
      </c>
      <c r="F26" s="33">
        <f>IF(SUM(F11:F25)='[1]3 жадвал'!F24,SUM(F11:F25),"ХАТО")</f>
        <v>882</v>
      </c>
      <c r="G26" s="33">
        <f t="shared" ref="G26:T26" si="3">SUM(G11:G25)</f>
        <v>412</v>
      </c>
      <c r="H26" s="33">
        <f t="shared" si="3"/>
        <v>504</v>
      </c>
      <c r="I26" s="33">
        <f t="shared" si="3"/>
        <v>0</v>
      </c>
      <c r="J26" s="33">
        <f t="shared" si="3"/>
        <v>358</v>
      </c>
      <c r="K26" s="33">
        <f t="shared" si="3"/>
        <v>4</v>
      </c>
      <c r="L26" s="33">
        <f t="shared" si="3"/>
        <v>20</v>
      </c>
      <c r="M26" s="33">
        <f>IF(SUM(M11:M25)='[1]3 жадвал'!G24,SUM(M11:M25),"ХАТО")</f>
        <v>108</v>
      </c>
      <c r="N26" s="33">
        <f>IF(SUM(N11:N25)='[1]3 жадвал'!H24,SUM(N11:N25),"ХАТО")</f>
        <v>83</v>
      </c>
      <c r="O26" s="33">
        <f t="shared" si="3"/>
        <v>108</v>
      </c>
      <c r="P26" s="33">
        <f t="shared" si="3"/>
        <v>61</v>
      </c>
      <c r="Q26" s="33">
        <f t="shared" si="3"/>
        <v>0</v>
      </c>
      <c r="R26" s="33">
        <f t="shared" si="3"/>
        <v>21</v>
      </c>
      <c r="S26" s="33">
        <f t="shared" si="3"/>
        <v>0</v>
      </c>
      <c r="T26" s="34">
        <f t="shared" si="3"/>
        <v>1</v>
      </c>
    </row>
    <row r="27" spans="1:20" ht="20.25" customHeight="1" x14ac:dyDescent="0.3">
      <c r="A27" s="36"/>
      <c r="B27" s="37"/>
      <c r="C27" s="38"/>
      <c r="D27" s="39"/>
      <c r="E27" s="40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</row>
    <row r="28" spans="1:20" x14ac:dyDescent="0.3">
      <c r="C28" s="41"/>
      <c r="D28" s="41">
        <f>+D26+'[1]6 жадвал'!I6+'[1]6 жадвал'!A6</f>
        <v>1810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</row>
    <row r="29" spans="1:20" s="35" customFormat="1" x14ac:dyDescent="0.2">
      <c r="N29" s="42"/>
      <c r="O29" s="42"/>
      <c r="P29" s="42"/>
    </row>
    <row r="30" spans="1:20" x14ac:dyDescent="0.3">
      <c r="E30" s="19"/>
      <c r="F30" s="43" t="s">
        <v>30</v>
      </c>
      <c r="G30" s="19"/>
      <c r="H30" s="19"/>
      <c r="I30" s="19"/>
      <c r="J30" s="44"/>
      <c r="O30" s="19" t="s">
        <v>31</v>
      </c>
      <c r="P30" s="19"/>
      <c r="Q30" s="19"/>
      <c r="R30" s="19"/>
    </row>
  </sheetData>
  <sheetProtection algorithmName="SHA-512" hashValue="Cz2F2Q5ApTsqDJe4BRuoHF6eNXTgQqkcx2mHs52Sr9keXWI8gx6LxxMk4KNPyF8M+paQ7fANFyG9Ep+AswsqDA==" saltValue="MQBZGZrZoITVC/un79hvJQ==" spinCount="100000" sheet="1" objects="1" scenarios="1"/>
  <mergeCells count="20">
    <mergeCell ref="A26:B26"/>
    <mergeCell ref="N29:P29"/>
    <mergeCell ref="M7:N8"/>
    <mergeCell ref="O7:T7"/>
    <mergeCell ref="G8:H8"/>
    <mergeCell ref="I8:J8"/>
    <mergeCell ref="K8:L8"/>
    <mergeCell ref="O8:P8"/>
    <mergeCell ref="Q8:R8"/>
    <mergeCell ref="S8:T8"/>
    <mergeCell ref="A1:T3"/>
    <mergeCell ref="S4:T4"/>
    <mergeCell ref="A5:A9"/>
    <mergeCell ref="B5:B9"/>
    <mergeCell ref="C5:D8"/>
    <mergeCell ref="E5:T5"/>
    <mergeCell ref="E6:L6"/>
    <mergeCell ref="M6:T6"/>
    <mergeCell ref="E7:F8"/>
    <mergeCell ref="G7:L7"/>
  </mergeCells>
  <printOptions horizontalCentered="1"/>
  <pageMargins left="0.23622047244094491" right="0.23622047244094491" top="0.39370078740157483" bottom="0.39370078740157483" header="0" footer="0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9E515-43EE-4685-9CE0-5B8FB3ED19DC}">
  <sheetPr>
    <pageSetUpPr fitToPage="1"/>
  </sheetPr>
  <dimension ref="A1:K24"/>
  <sheetViews>
    <sheetView tabSelected="1" workbookViewId="0">
      <selection activeCell="J9" sqref="J9"/>
    </sheetView>
  </sheetViews>
  <sheetFormatPr defaultRowHeight="12.75" x14ac:dyDescent="0.2"/>
  <cols>
    <col min="1" max="1" width="5.140625" bestFit="1" customWidth="1"/>
    <col min="2" max="2" width="39.140625" bestFit="1" customWidth="1"/>
    <col min="3" max="3" width="10" bestFit="1" customWidth="1"/>
    <col min="4" max="4" width="22.85546875" bestFit="1" customWidth="1"/>
    <col min="5" max="5" width="10" bestFit="1" customWidth="1"/>
    <col min="6" max="6" width="12.42578125" bestFit="1" customWidth="1"/>
    <col min="7" max="7" width="10" bestFit="1" customWidth="1"/>
    <col min="8" max="8" width="22.85546875" bestFit="1" customWidth="1"/>
    <col min="9" max="9" width="10" bestFit="1" customWidth="1"/>
    <col min="10" max="10" width="12.42578125" bestFit="1" customWidth="1"/>
    <col min="11" max="12" width="10" bestFit="1" customWidth="1"/>
  </cols>
  <sheetData>
    <row r="1" spans="1:11" ht="33.75" customHeight="1" x14ac:dyDescent="0.25">
      <c r="A1" s="71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" x14ac:dyDescent="0.25">
      <c r="A2" s="71" t="s">
        <v>33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13.5" thickBot="1" x14ac:dyDescent="0.25"/>
    <row r="4" spans="1:11" ht="21" thickBot="1" x14ac:dyDescent="0.25">
      <c r="A4" s="5" t="s">
        <v>2</v>
      </c>
      <c r="B4" s="6" t="s">
        <v>3</v>
      </c>
      <c r="C4" s="54" t="s">
        <v>4</v>
      </c>
      <c r="D4" s="59" t="s">
        <v>5</v>
      </c>
      <c r="E4" s="59"/>
      <c r="F4" s="59"/>
      <c r="G4" s="59"/>
      <c r="H4" s="59"/>
      <c r="I4" s="59"/>
      <c r="J4" s="59"/>
      <c r="K4" s="70"/>
    </row>
    <row r="5" spans="1:11" ht="30.75" customHeight="1" thickBot="1" x14ac:dyDescent="0.25">
      <c r="A5" s="9"/>
      <c r="B5" s="10"/>
      <c r="C5" s="55"/>
      <c r="D5" s="77" t="s">
        <v>6</v>
      </c>
      <c r="E5" s="78"/>
      <c r="F5" s="78"/>
      <c r="G5" s="79"/>
      <c r="H5" s="77" t="s">
        <v>7</v>
      </c>
      <c r="I5" s="78"/>
      <c r="J5" s="78"/>
      <c r="K5" s="79"/>
    </row>
    <row r="6" spans="1:11" ht="20.25" customHeight="1" x14ac:dyDescent="0.2">
      <c r="A6" s="9"/>
      <c r="B6" s="10"/>
      <c r="C6" s="55"/>
      <c r="D6" s="66" t="s">
        <v>8</v>
      </c>
      <c r="E6" s="74" t="s">
        <v>5</v>
      </c>
      <c r="F6" s="75"/>
      <c r="G6" s="76"/>
      <c r="H6" s="66" t="s">
        <v>8</v>
      </c>
      <c r="I6" s="74" t="s">
        <v>5</v>
      </c>
      <c r="J6" s="75"/>
      <c r="K6" s="76"/>
    </row>
    <row r="7" spans="1:11" ht="21" thickBot="1" x14ac:dyDescent="0.25">
      <c r="A7" s="64"/>
      <c r="B7" s="65"/>
      <c r="C7" s="55"/>
      <c r="D7" s="66"/>
      <c r="E7" s="72" t="s">
        <v>9</v>
      </c>
      <c r="F7" s="72" t="s">
        <v>10</v>
      </c>
      <c r="G7" s="73" t="s">
        <v>11</v>
      </c>
      <c r="H7" s="66"/>
      <c r="I7" s="72" t="s">
        <v>9</v>
      </c>
      <c r="J7" s="72" t="s">
        <v>10</v>
      </c>
      <c r="K7" s="73" t="s">
        <v>11</v>
      </c>
    </row>
    <row r="8" spans="1:11" ht="21" thickBot="1" x14ac:dyDescent="0.25">
      <c r="A8" s="67">
        <v>1</v>
      </c>
      <c r="B8" s="68">
        <v>2</v>
      </c>
      <c r="C8" s="69">
        <v>3</v>
      </c>
      <c r="D8" s="67">
        <v>4</v>
      </c>
      <c r="E8" s="67">
        <v>5</v>
      </c>
      <c r="F8" s="68">
        <v>6</v>
      </c>
      <c r="G8" s="69">
        <v>7</v>
      </c>
      <c r="H8" s="67">
        <v>8</v>
      </c>
      <c r="I8" s="67">
        <v>9</v>
      </c>
      <c r="J8" s="68">
        <v>10</v>
      </c>
      <c r="K8" s="69">
        <v>11</v>
      </c>
    </row>
    <row r="9" spans="1:11" ht="28.5" customHeight="1" x14ac:dyDescent="0.2">
      <c r="A9" s="45">
        <v>1</v>
      </c>
      <c r="B9" s="46" t="s">
        <v>14</v>
      </c>
      <c r="C9" s="56">
        <f>D9+H9</f>
        <v>90</v>
      </c>
      <c r="D9" s="60">
        <f>E9+F9+G9</f>
        <v>81</v>
      </c>
      <c r="E9" s="47">
        <v>62</v>
      </c>
      <c r="F9" s="47">
        <v>17</v>
      </c>
      <c r="G9" s="48">
        <v>2</v>
      </c>
      <c r="H9" s="60">
        <f>I9+J9+K9</f>
        <v>9</v>
      </c>
      <c r="I9" s="47">
        <v>9</v>
      </c>
      <c r="J9" s="47">
        <v>0</v>
      </c>
      <c r="K9" s="48">
        <v>0</v>
      </c>
    </row>
    <row r="10" spans="1:11" ht="28.5" customHeight="1" x14ac:dyDescent="0.2">
      <c r="A10" s="24">
        <v>2</v>
      </c>
      <c r="B10" s="25" t="s">
        <v>15</v>
      </c>
      <c r="C10" s="57">
        <f>D10+H10</f>
        <v>98</v>
      </c>
      <c r="D10" s="61">
        <f>E10+F10+G10</f>
        <v>75</v>
      </c>
      <c r="E10" s="23">
        <v>38</v>
      </c>
      <c r="F10" s="23">
        <v>37</v>
      </c>
      <c r="G10" s="49">
        <v>0</v>
      </c>
      <c r="H10" s="61">
        <f>I10+J10+K10</f>
        <v>23</v>
      </c>
      <c r="I10" s="23">
        <v>17</v>
      </c>
      <c r="J10" s="23">
        <v>4</v>
      </c>
      <c r="K10" s="49">
        <v>2</v>
      </c>
    </row>
    <row r="11" spans="1:11" ht="28.5" customHeight="1" x14ac:dyDescent="0.2">
      <c r="A11" s="24">
        <v>3</v>
      </c>
      <c r="B11" s="25" t="s">
        <v>16</v>
      </c>
      <c r="C11" s="57">
        <f>D11+H11</f>
        <v>68</v>
      </c>
      <c r="D11" s="61">
        <f>E11+F11+G11</f>
        <v>60</v>
      </c>
      <c r="E11" s="23">
        <v>34</v>
      </c>
      <c r="F11" s="23">
        <v>22</v>
      </c>
      <c r="G11" s="49">
        <v>4</v>
      </c>
      <c r="H11" s="61">
        <f>I11+J11+K11</f>
        <v>8</v>
      </c>
      <c r="I11" s="23">
        <v>4</v>
      </c>
      <c r="J11" s="23">
        <v>4</v>
      </c>
      <c r="K11" s="49">
        <v>0</v>
      </c>
    </row>
    <row r="12" spans="1:11" ht="28.5" customHeight="1" x14ac:dyDescent="0.2">
      <c r="A12" s="24">
        <v>4</v>
      </c>
      <c r="B12" s="25" t="s">
        <v>17</v>
      </c>
      <c r="C12" s="57">
        <f>D12+H12</f>
        <v>73</v>
      </c>
      <c r="D12" s="61">
        <f>E12+F12+G12</f>
        <v>71</v>
      </c>
      <c r="E12" s="23">
        <v>26</v>
      </c>
      <c r="F12" s="23">
        <v>43</v>
      </c>
      <c r="G12" s="49">
        <v>2</v>
      </c>
      <c r="H12" s="61">
        <f>I12+J12+K12</f>
        <v>2</v>
      </c>
      <c r="I12" s="23">
        <v>2</v>
      </c>
      <c r="J12" s="23">
        <v>0</v>
      </c>
      <c r="K12" s="49">
        <v>0</v>
      </c>
    </row>
    <row r="13" spans="1:11" ht="28.5" customHeight="1" x14ac:dyDescent="0.2">
      <c r="A13" s="24">
        <v>5</v>
      </c>
      <c r="B13" s="25" t="s">
        <v>18</v>
      </c>
      <c r="C13" s="57">
        <f>D13+H13</f>
        <v>110</v>
      </c>
      <c r="D13" s="61">
        <f>E13+F13+G13</f>
        <v>99</v>
      </c>
      <c r="E13" s="23">
        <v>47</v>
      </c>
      <c r="F13" s="23">
        <v>52</v>
      </c>
      <c r="G13" s="49">
        <v>0</v>
      </c>
      <c r="H13" s="61">
        <f>I13+J13+K13</f>
        <v>11</v>
      </c>
      <c r="I13" s="23">
        <v>9</v>
      </c>
      <c r="J13" s="23">
        <v>2</v>
      </c>
      <c r="K13" s="49">
        <v>0</v>
      </c>
    </row>
    <row r="14" spans="1:11" ht="28.5" customHeight="1" x14ac:dyDescent="0.2">
      <c r="A14" s="24">
        <v>6</v>
      </c>
      <c r="B14" s="25" t="s">
        <v>19</v>
      </c>
      <c r="C14" s="57">
        <f>D14+H14</f>
        <v>73</v>
      </c>
      <c r="D14" s="61">
        <f>E14+F14+G14</f>
        <v>71</v>
      </c>
      <c r="E14" s="23">
        <v>39</v>
      </c>
      <c r="F14" s="23">
        <v>32</v>
      </c>
      <c r="G14" s="49">
        <v>0</v>
      </c>
      <c r="H14" s="61">
        <f>I14+J14+K14</f>
        <v>2</v>
      </c>
      <c r="I14" s="23">
        <v>0</v>
      </c>
      <c r="J14" s="23">
        <v>2</v>
      </c>
      <c r="K14" s="49">
        <v>0</v>
      </c>
    </row>
    <row r="15" spans="1:11" ht="28.5" customHeight="1" x14ac:dyDescent="0.2">
      <c r="A15" s="24">
        <v>7</v>
      </c>
      <c r="B15" s="25" t="s">
        <v>20</v>
      </c>
      <c r="C15" s="57">
        <f>D15+H15</f>
        <v>83</v>
      </c>
      <c r="D15" s="61">
        <f>E15+F15+G15</f>
        <v>77</v>
      </c>
      <c r="E15" s="23">
        <v>41</v>
      </c>
      <c r="F15" s="23">
        <v>36</v>
      </c>
      <c r="G15" s="49">
        <v>0</v>
      </c>
      <c r="H15" s="61">
        <f>I15+J15+K15</f>
        <v>6</v>
      </c>
      <c r="I15" s="23">
        <v>2</v>
      </c>
      <c r="J15" s="23">
        <v>4</v>
      </c>
      <c r="K15" s="49">
        <v>0</v>
      </c>
    </row>
    <row r="16" spans="1:11" ht="28.5" customHeight="1" x14ac:dyDescent="0.2">
      <c r="A16" s="24">
        <v>8</v>
      </c>
      <c r="B16" s="25" t="s">
        <v>21</v>
      </c>
      <c r="C16" s="57">
        <f>D16+H16</f>
        <v>105</v>
      </c>
      <c r="D16" s="61">
        <f>E16+F16+G16</f>
        <v>94</v>
      </c>
      <c r="E16" s="23">
        <v>51</v>
      </c>
      <c r="F16" s="23">
        <v>41</v>
      </c>
      <c r="G16" s="49">
        <v>2</v>
      </c>
      <c r="H16" s="61">
        <f>I16+J16+K16</f>
        <v>11</v>
      </c>
      <c r="I16" s="23">
        <v>9</v>
      </c>
      <c r="J16" s="23">
        <v>2</v>
      </c>
      <c r="K16" s="49">
        <v>0</v>
      </c>
    </row>
    <row r="17" spans="1:11" ht="28.5" customHeight="1" x14ac:dyDescent="0.2">
      <c r="A17" s="24">
        <v>9</v>
      </c>
      <c r="B17" s="25" t="s">
        <v>22</v>
      </c>
      <c r="C17" s="57">
        <f>D17+H17</f>
        <v>42</v>
      </c>
      <c r="D17" s="61">
        <f>E17+F17+G17</f>
        <v>38</v>
      </c>
      <c r="E17" s="23">
        <v>23</v>
      </c>
      <c r="F17" s="23">
        <v>13</v>
      </c>
      <c r="G17" s="49">
        <v>2</v>
      </c>
      <c r="H17" s="61">
        <f>I17+J17+K17</f>
        <v>4</v>
      </c>
      <c r="I17" s="23">
        <v>2</v>
      </c>
      <c r="J17" s="23">
        <v>2</v>
      </c>
      <c r="K17" s="49">
        <v>0</v>
      </c>
    </row>
    <row r="18" spans="1:11" ht="28.5" customHeight="1" x14ac:dyDescent="0.2">
      <c r="A18" s="24">
        <v>10</v>
      </c>
      <c r="B18" s="25" t="s">
        <v>23</v>
      </c>
      <c r="C18" s="57">
        <f>D18+H18</f>
        <v>124</v>
      </c>
      <c r="D18" s="61">
        <f>E18+F18+G18</f>
        <v>117</v>
      </c>
      <c r="E18" s="23">
        <v>58</v>
      </c>
      <c r="F18" s="23">
        <v>51</v>
      </c>
      <c r="G18" s="49">
        <v>8</v>
      </c>
      <c r="H18" s="61">
        <f>I18+J18+K18</f>
        <v>7</v>
      </c>
      <c r="I18" s="23">
        <v>2</v>
      </c>
      <c r="J18" s="23">
        <v>5</v>
      </c>
      <c r="K18" s="49">
        <v>0</v>
      </c>
    </row>
    <row r="19" spans="1:11" ht="28.5" customHeight="1" x14ac:dyDescent="0.2">
      <c r="A19" s="24">
        <v>11</v>
      </c>
      <c r="B19" s="25" t="s">
        <v>24</v>
      </c>
      <c r="C19" s="57">
        <f>D19+H19</f>
        <v>187</v>
      </c>
      <c r="D19" s="61">
        <f>E19+F19+G19</f>
        <v>176</v>
      </c>
      <c r="E19" s="23">
        <v>116</v>
      </c>
      <c r="F19" s="23">
        <v>58</v>
      </c>
      <c r="G19" s="49">
        <v>2</v>
      </c>
      <c r="H19" s="61">
        <f>I19+J19+K19</f>
        <v>11</v>
      </c>
      <c r="I19" s="23">
        <v>7</v>
      </c>
      <c r="J19" s="23">
        <v>4</v>
      </c>
      <c r="K19" s="49">
        <v>0</v>
      </c>
    </row>
    <row r="20" spans="1:11" ht="28.5" customHeight="1" x14ac:dyDescent="0.2">
      <c r="A20" s="24">
        <v>12</v>
      </c>
      <c r="B20" s="25" t="s">
        <v>25</v>
      </c>
      <c r="C20" s="57">
        <f>D20+H20</f>
        <v>138</v>
      </c>
      <c r="D20" s="61">
        <f>E20+F20+G20</f>
        <v>109</v>
      </c>
      <c r="E20" s="23">
        <v>66</v>
      </c>
      <c r="F20" s="23">
        <v>37</v>
      </c>
      <c r="G20" s="49">
        <v>6</v>
      </c>
      <c r="H20" s="61">
        <f>I20+J20+K20</f>
        <v>29</v>
      </c>
      <c r="I20" s="23">
        <v>29</v>
      </c>
      <c r="J20" s="23">
        <v>0</v>
      </c>
      <c r="K20" s="49">
        <v>0</v>
      </c>
    </row>
    <row r="21" spans="1:11" ht="28.5" customHeight="1" x14ac:dyDescent="0.2">
      <c r="A21" s="24">
        <v>13</v>
      </c>
      <c r="B21" s="25" t="s">
        <v>26</v>
      </c>
      <c r="C21" s="57">
        <f>D21+H21</f>
        <v>83</v>
      </c>
      <c r="D21" s="61">
        <f>E21+F21+G21</f>
        <v>68</v>
      </c>
      <c r="E21" s="23">
        <v>47</v>
      </c>
      <c r="F21" s="23">
        <v>21</v>
      </c>
      <c r="G21" s="49">
        <v>0</v>
      </c>
      <c r="H21" s="61">
        <f>I21+J21+K21</f>
        <v>15</v>
      </c>
      <c r="I21" s="23">
        <v>13</v>
      </c>
      <c r="J21" s="23">
        <v>2</v>
      </c>
      <c r="K21" s="49">
        <v>0</v>
      </c>
    </row>
    <row r="22" spans="1:11" ht="28.5" customHeight="1" x14ac:dyDescent="0.2">
      <c r="A22" s="24">
        <v>14</v>
      </c>
      <c r="B22" s="25" t="s">
        <v>27</v>
      </c>
      <c r="C22" s="57">
        <f>D22+H22</f>
        <v>534</v>
      </c>
      <c r="D22" s="61">
        <f>E22+F22+G22</f>
        <v>516</v>
      </c>
      <c r="E22" s="23">
        <v>295</v>
      </c>
      <c r="F22" s="23">
        <v>211</v>
      </c>
      <c r="G22" s="49">
        <v>10</v>
      </c>
      <c r="H22" s="61">
        <f>I22+J22+K22</f>
        <v>18</v>
      </c>
      <c r="I22" s="23">
        <v>9</v>
      </c>
      <c r="J22" s="23">
        <v>9</v>
      </c>
      <c r="K22" s="49">
        <v>0</v>
      </c>
    </row>
    <row r="23" spans="1:11" ht="28.5" customHeight="1" thickBot="1" x14ac:dyDescent="0.25">
      <c r="A23" s="27">
        <v>15</v>
      </c>
      <c r="B23" s="28" t="s">
        <v>28</v>
      </c>
      <c r="C23" s="58">
        <f>D23+H23</f>
        <v>2</v>
      </c>
      <c r="D23" s="62">
        <f>E23+F23+G23</f>
        <v>2</v>
      </c>
      <c r="E23" s="50">
        <v>2</v>
      </c>
      <c r="F23" s="50">
        <v>0</v>
      </c>
      <c r="G23" s="51">
        <v>0</v>
      </c>
      <c r="H23" s="62">
        <f>I23+J23+K23</f>
        <v>0</v>
      </c>
      <c r="I23" s="50">
        <v>0</v>
      </c>
      <c r="J23" s="50">
        <v>0</v>
      </c>
      <c r="K23" s="51">
        <v>0</v>
      </c>
    </row>
    <row r="24" spans="1:11" ht="21" thickBot="1" x14ac:dyDescent="0.25">
      <c r="A24" s="52" t="s">
        <v>29</v>
      </c>
      <c r="B24" s="53"/>
      <c r="C24" s="63">
        <f>SUM(C9:C23)</f>
        <v>1810</v>
      </c>
      <c r="D24" s="63">
        <f>SUM(D9:D23)</f>
        <v>1654</v>
      </c>
      <c r="E24" s="63">
        <f>SUM(E9:E23)</f>
        <v>945</v>
      </c>
      <c r="F24" s="63">
        <f>SUM(F9:F23)</f>
        <v>671</v>
      </c>
      <c r="G24" s="63">
        <f>SUM(G9:G23)</f>
        <v>38</v>
      </c>
      <c r="H24" s="63">
        <f>SUM(H9:H23)</f>
        <v>156</v>
      </c>
      <c r="I24" s="63">
        <f>SUM(I9:I23)</f>
        <v>114</v>
      </c>
      <c r="J24" s="63">
        <f>SUM(J9:J23)</f>
        <v>40</v>
      </c>
      <c r="K24" s="63">
        <f>SUM(K9:K23)</f>
        <v>2</v>
      </c>
    </row>
  </sheetData>
  <mergeCells count="13">
    <mergeCell ref="A1:K1"/>
    <mergeCell ref="A2:K2"/>
    <mergeCell ref="A24:B24"/>
    <mergeCell ref="C4:C7"/>
    <mergeCell ref="D4:K4"/>
    <mergeCell ref="D6:D7"/>
    <mergeCell ref="E6:G6"/>
    <mergeCell ref="H5:K5"/>
    <mergeCell ref="H6:H7"/>
    <mergeCell ref="I6:K6"/>
    <mergeCell ref="D5:G5"/>
    <mergeCell ref="A4:A7"/>
    <mergeCell ref="B4:B7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5 жадвал</vt:lpstr>
      <vt:lpstr>Лист2</vt:lpstr>
      <vt:lpstr>'5 жадвал'!Область_печати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2026-07-03T12:51:42Z</cp:lastPrinted>
  <dcterms:created xsi:type="dcterms:W3CDTF">2026-07-03T12:30:30Z</dcterms:created>
  <dcterms:modified xsi:type="dcterms:W3CDTF">2026-07-03T12:52:29Z</dcterms:modified>
</cp:coreProperties>
</file>