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za" sheetId="1" r:id="rId4"/>
    <sheet state="visible" name="spr" sheetId="2" r:id="rId5"/>
  </sheets>
  <definedNames/>
  <calcPr/>
  <extLst>
    <ext uri="GoogleSheetsCustomDataVersion2">
      <go:sheetsCustomData xmlns:go="http://customooxmlschemas.google.com/" r:id="rId6" roundtripDataChecksum="YZiviPtNPNlLmqeAsdGDUI/J5SeuqBzkij/Z15AoxF0="/>
    </ext>
  </extLst>
</workbook>
</file>

<file path=xl/sharedStrings.xml><?xml version="1.0" encoding="utf-8"?>
<sst xmlns="http://schemas.openxmlformats.org/spreadsheetml/2006/main" count="141" uniqueCount="103">
  <si>
    <t>Иш ҳақи ва унга тенглаштирилган тўловлар</t>
  </si>
  <si>
    <t>8-жадвал</t>
  </si>
  <si>
    <t>1.1 Белгиланган иш хақи</t>
  </si>
  <si>
    <t>30.06.2026 йил ҳолатига</t>
  </si>
  <si>
    <t>1.2 Чораклик мукофот (KPI)</t>
  </si>
  <si>
    <t>Тасдиқланган йиллик харажатлар сметаси билан бир қаторда, унинг ижроси, шу жумладан объектларни қуриш, реконструкция қилиш ва капитал таъмирлаш ишлари, автомототранспорт воситаларини сотиб олиш ва сақлаш харажатлари тўғрисидаги</t>
  </si>
  <si>
    <t>1.3 Меҳнат таътили</t>
  </si>
  <si>
    <t>1.4 Бошқа тўловлар</t>
  </si>
  <si>
    <t>Ягона ижтимоий тўлов</t>
  </si>
  <si>
    <t>1.5 Ягона ижтимоий тўлов</t>
  </si>
  <si>
    <t>Ижтимоий эҳтиёжларга бошқа ажратмалар/бадаллар</t>
  </si>
  <si>
    <t xml:space="preserve">14.4 Ходимларни малака ошириш ва ўқиш харажатлари </t>
  </si>
  <si>
    <t>14.5.3 Ходимларни тиббий суғурта харажати</t>
  </si>
  <si>
    <t>минг сўмда</t>
  </si>
  <si>
    <t>Республика ичидаги хизмат сафари харажатлари</t>
  </si>
  <si>
    <t>2. Хизмат сафари харажатлари</t>
  </si>
  <si>
    <t>Чет давлатларга хизмат сафари харажатлари</t>
  </si>
  <si>
    <t>Т/р</t>
  </si>
  <si>
    <t>Электроэнергия харажатлари</t>
  </si>
  <si>
    <t>3.1 Электрэнергия тўловлари</t>
  </si>
  <si>
    <t>Харажат турлари</t>
  </si>
  <si>
    <t>Харажат кодлари</t>
  </si>
  <si>
    <t>Табиий газ</t>
  </si>
  <si>
    <t>3.3 Газ тўлови</t>
  </si>
  <si>
    <t>Аниқланган смета</t>
  </si>
  <si>
    <t>Иссиқлик энергияси ва иссиқ сув</t>
  </si>
  <si>
    <t>3.5 Иситиш тўлови</t>
  </si>
  <si>
    <t>Совуқ сув ва канализация</t>
  </si>
  <si>
    <t>2026 йиллик смета</t>
  </si>
  <si>
    <t>3.2 Сув тўлови</t>
  </si>
  <si>
    <t>Чиқиндиларни тозалаш, олиб чиқиб кетиш билан боғлиқ хизматлар ҳамда энергетик ва бошқа ресурслар (бензин ва бошқа ЁММлардан ташқари)ни сотиб олиш</t>
  </si>
  <si>
    <t>3.4 Маиший чиқинди тўлови</t>
  </si>
  <si>
    <t>2026 йил II чорак харажатлари</t>
  </si>
  <si>
    <t>Компьютер жиҳозлари, ҳисоблаш ва аудио-видео техника</t>
  </si>
  <si>
    <t>Сотиб олинганлари</t>
  </si>
  <si>
    <t>Смета бўйича қолдиқ</t>
  </si>
  <si>
    <t>Товар-моддий захиралар (қоғоздан ташқари)</t>
  </si>
  <si>
    <t>8.2 Канцелярия моллари</t>
  </si>
  <si>
    <t>1.</t>
  </si>
  <si>
    <t>8.3 Касса моллари</t>
  </si>
  <si>
    <t>8.4 Бланкалар</t>
  </si>
  <si>
    <t>8.5 Хўжалик моллари</t>
  </si>
  <si>
    <t>8.6 Печат ва штамп</t>
  </si>
  <si>
    <t>Қоғоз харид қилиш учун харажатлар</t>
  </si>
  <si>
    <t>8.1 Офис қоғози</t>
  </si>
  <si>
    <t>Ёнилғи ва ЁММ</t>
  </si>
  <si>
    <t>6.5 Ёқилғи харажати</t>
  </si>
  <si>
    <t>Телефон, телеграф ва почта хизматлари</t>
  </si>
  <si>
    <t>9.5 Почта хизмати  харажати</t>
  </si>
  <si>
    <t>Ахборот ва коммуникация хизматлари</t>
  </si>
  <si>
    <t>9.1 Телефон сўзлашувлари харажатлари (АТЭС)</t>
  </si>
  <si>
    <t>9.2 Уяли алока харажати</t>
  </si>
  <si>
    <t>9.3 Интернет  ва VPN харажати</t>
  </si>
  <si>
    <t>9.4 SWIFT харажати</t>
  </si>
  <si>
    <t>9.6 Обуна</t>
  </si>
  <si>
    <t>9.7 Норма дастури харажати</t>
  </si>
  <si>
    <t>9.8 Интернет сайт харажати</t>
  </si>
  <si>
    <t>9.10 СМС жўнатиш харажати (Zoomrad дастури бўйича)</t>
  </si>
  <si>
    <t>Объектларни қўриқлаш хизматлари</t>
  </si>
  <si>
    <t>5. Қўриқлаш харажати</t>
  </si>
  <si>
    <t>Товар ва хизматлар сотиб олиш бўйича бошқа харажатлар</t>
  </si>
  <si>
    <t>14.1 Аудит хизмати</t>
  </si>
  <si>
    <t>2.</t>
  </si>
  <si>
    <t>14.2 Юридик хизматлар</t>
  </si>
  <si>
    <t>14.3 Консалтинг хизмати</t>
  </si>
  <si>
    <t>Компьютер жиҳозлари, ҳисоблаш ва аудио-видео техника, информацион технологиялар сотиб олиш</t>
  </si>
  <si>
    <t>8.7 Компютер жиҳозлари ва эҳтиёт қисмлари</t>
  </si>
  <si>
    <t>3.</t>
  </si>
  <si>
    <t>4.</t>
  </si>
  <si>
    <t>Бошқа харажатлар</t>
  </si>
  <si>
    <t>5.</t>
  </si>
  <si>
    <t>шу жумладан:</t>
  </si>
  <si>
    <t>6.</t>
  </si>
  <si>
    <t>7.</t>
  </si>
  <si>
    <t>8.</t>
  </si>
  <si>
    <t>9.</t>
  </si>
  <si>
    <t>10.</t>
  </si>
  <si>
    <t>11.</t>
  </si>
  <si>
    <t>12.</t>
  </si>
  <si>
    <t>13.</t>
  </si>
  <si>
    <t>Нотурар жой биноларини сақлаш харажатлари</t>
  </si>
  <si>
    <t>14.</t>
  </si>
  <si>
    <t>Транспорт воситалари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</si>
  <si>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</si>
  <si>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</si>
  <si>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</si>
  <si>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</si>
  <si>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</si>
  <si>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</si>
  <si>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</si>
  <si>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</si>
  <si>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</si>
  <si>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</si>
  <si>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Бошқа техникалар сотиб олиш</t>
  </si>
  <si>
    <t>25.</t>
  </si>
  <si>
    <t>Электрон давлат харидларида иштирок этиш учун закалат тўлови харажатлари</t>
  </si>
  <si>
    <t>26.</t>
  </si>
  <si>
    <t>27.</t>
  </si>
  <si>
    <t>Жами харажатлар</t>
  </si>
  <si>
    <t>Изоҳ:</t>
  </si>
  <si>
    <t>1. Маълумотлар ҳар бир харажат кесимида алоҳида шакллантирилиб давлат органлари ва ташкилотларининг расмий веб-сайти ҳамда Очиқ маълумотлар порталидаги саҳифасида жойлаштирилади;</t>
  </si>
  <si>
    <t>2. Маълумотлар амалга оширилган ҳар бир харажат кесимида, ҳар чорак якунидан кейинги ойнинг ўнинчи санасига қадар белгиланган ахборот ресурсида жойлаштириб борилиши лозим.</t>
  </si>
  <si>
    <t>3. Жадвалнинг «Харажат турлари» устунида ҳар бир давлат органи ва ташкилоти ўз фаолият йўналишидан келиб чиқиб тўлдирилиши мумкин.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</si>
</sst>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theme="1"/>
      <name val="Calibri"/>
      <scheme val="minor"/>
    </font>
    <font>
      <color theme="1"/>
      <name val="Calibri"/>
      <scheme val="minor"/>
    </font>
    <font>
      <b/>
      <sz val="14.0"/>
      <color rgb="FF000080"/>
      <name val="Montserrat"/>
    </font>
    <font>
      <sz val="14.0"/>
      <color rgb="FF000080"/>
      <name val="Montserrat"/>
    </font>
    <font>
      <i/>
      <sz val="12.0"/>
      <color theme="1"/>
      <name val="Arial"/>
    </font>
    <font>
      <b/>
      <sz val="12.0"/>
      <color theme="1"/>
      <name val="Montserrat"/>
    </font>
    <font>
      <sz val="10.0"/>
      <color theme="1"/>
      <name val="Montserrat"/>
    </font>
    <font>
      <sz val="12.0"/>
      <color theme="1"/>
      <name val="Montserrat"/>
    </font>
    <font/>
    <font>
      <sz val="11.0"/>
      <color rgb="FF339966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right"/>
    </xf>
    <xf borderId="1" fillId="2" fontId="5" numFmtId="0" xfId="0" applyAlignment="1" applyBorder="1" applyFill="1" applyFont="1">
      <alignment horizontal="center" shrinkToFit="0" vertical="center" wrapText="1"/>
    </xf>
    <xf borderId="1" fillId="2" fontId="6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top" wrapText="1"/>
    </xf>
    <xf borderId="1" fillId="2" fontId="7" numFmtId="3" xfId="0" applyAlignment="1" applyBorder="1" applyFont="1" applyNumberFormat="1">
      <alignment shrinkToFit="0" vertical="top" wrapText="1"/>
    </xf>
    <xf borderId="1" fillId="0" fontId="7" numFmtId="3" xfId="0" applyAlignment="1" applyBorder="1" applyFont="1" applyNumberFormat="1">
      <alignment shrinkToFit="0" vertical="top" wrapText="1"/>
    </xf>
    <xf borderId="1" fillId="2" fontId="5" numFmtId="0" xfId="0" applyAlignment="1" applyBorder="1" applyFont="1">
      <alignment horizontal="left" shrinkToFit="0" vertical="center" wrapText="1"/>
    </xf>
    <xf borderId="2" fillId="2" fontId="7" numFmtId="0" xfId="0" applyAlignment="1" applyBorder="1" applyFont="1">
      <alignment shrinkToFit="0" vertical="top" wrapText="1"/>
    </xf>
    <xf borderId="3" fillId="0" fontId="8" numFmtId="0" xfId="0" applyBorder="1" applyFont="1"/>
    <xf borderId="4" fillId="0" fontId="8" numFmtId="0" xfId="0" applyBorder="1" applyFont="1"/>
    <xf borderId="1" fillId="3" fontId="7" numFmtId="3" xfId="0" applyAlignment="1" applyBorder="1" applyFill="1" applyFont="1" applyNumberFormat="1">
      <alignment shrinkToFit="0" vertical="top" wrapText="1"/>
    </xf>
    <xf borderId="1" fillId="0" fontId="7" numFmtId="0" xfId="0" applyAlignment="1" applyBorder="1" applyFont="1">
      <alignment horizontal="left" shrinkToFit="0" vertical="center" wrapText="1"/>
    </xf>
    <xf borderId="1" fillId="3" fontId="7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10.33"/>
    <col customWidth="1" min="3" max="3" width="51.89"/>
    <col customWidth="1" min="4" max="4" width="9.0"/>
    <col customWidth="1" min="5" max="6" width="11.56"/>
    <col customWidth="1" min="7" max="7" width="13.56"/>
    <col customWidth="1" min="8" max="8" width="11.89"/>
    <col customWidth="1" min="9" max="26" width="6.78"/>
  </cols>
  <sheetData>
    <row r="2">
      <c r="G2" s="1" t="s">
        <v>1</v>
      </c>
      <c r="H2" s="1" t="s">
        <v>3</v>
      </c>
    </row>
    <row r="3" ht="57.75" customHeight="1">
      <c r="B3" s="2" t="s">
        <v>5</v>
      </c>
    </row>
    <row r="4">
      <c r="B4" s="3"/>
      <c r="H4" s="4" t="s">
        <v>13</v>
      </c>
    </row>
    <row r="5">
      <c r="B5" s="5" t="s">
        <v>17</v>
      </c>
      <c r="C5" s="5" t="s">
        <v>20</v>
      </c>
      <c r="D5" s="5" t="s">
        <v>21</v>
      </c>
      <c r="E5" s="5" t="s">
        <v>24</v>
      </c>
      <c r="F5" s="5" t="s">
        <v>28</v>
      </c>
      <c r="G5" s="5" t="s">
        <v>32</v>
      </c>
      <c r="H5" s="5" t="s">
        <v>35</v>
      </c>
    </row>
    <row r="6">
      <c r="B6" s="6" t="s">
        <v>38</v>
      </c>
      <c r="C6" s="7" t="s">
        <v>0</v>
      </c>
      <c r="D6" s="8"/>
      <c r="E6" s="8"/>
      <c r="F6" s="9">
        <v>4.290501E8</v>
      </c>
      <c r="G6" s="10">
        <v>2.0737959068491998E8</v>
      </c>
      <c r="H6" s="9">
        <f t="shared" ref="H6:H8" si="1">F6-G6</f>
        <v>221670509.3</v>
      </c>
    </row>
    <row r="7">
      <c r="B7" s="6" t="s">
        <v>62</v>
      </c>
      <c r="C7" s="7" t="s">
        <v>8</v>
      </c>
      <c r="D7" s="8"/>
      <c r="E7" s="8"/>
      <c r="F7" s="9">
        <v>5.16499E7</v>
      </c>
      <c r="G7" s="10">
        <v>2.393923270427E7</v>
      </c>
      <c r="H7" s="9">
        <f t="shared" si="1"/>
        <v>27710667.3</v>
      </c>
    </row>
    <row r="8">
      <c r="B8" s="6" t="s">
        <v>67</v>
      </c>
      <c r="C8" s="7" t="s">
        <v>10</v>
      </c>
      <c r="D8" s="8"/>
      <c r="E8" s="8"/>
      <c r="F8" s="9">
        <v>2200000.0</v>
      </c>
      <c r="G8" s="10">
        <v>4343202.78252</v>
      </c>
      <c r="H8" s="9">
        <f t="shared" si="1"/>
        <v>-2143202.783</v>
      </c>
    </row>
    <row r="9">
      <c r="B9" s="6" t="s">
        <v>68</v>
      </c>
      <c r="C9" s="11" t="s">
        <v>69</v>
      </c>
      <c r="D9" s="8"/>
      <c r="E9" s="8"/>
      <c r="F9" s="9">
        <f t="shared" ref="F9:G9" si="2">SUM(F11:F31)</f>
        <v>125919530</v>
      </c>
      <c r="G9" s="9">
        <f t="shared" si="2"/>
        <v>75182875.9</v>
      </c>
      <c r="H9" s="9"/>
    </row>
    <row r="10">
      <c r="B10" s="6" t="s">
        <v>70</v>
      </c>
      <c r="C10" s="11" t="s">
        <v>71</v>
      </c>
      <c r="D10" s="12"/>
      <c r="E10" s="13"/>
      <c r="F10" s="13"/>
      <c r="G10" s="13"/>
      <c r="H10" s="14"/>
    </row>
    <row r="11">
      <c r="B11" s="6" t="s">
        <v>72</v>
      </c>
      <c r="C11" s="7" t="s">
        <v>14</v>
      </c>
      <c r="D11" s="8"/>
      <c r="E11" s="8"/>
      <c r="F11" s="9">
        <v>4269999.999999999</v>
      </c>
      <c r="G11" s="10">
        <v>2952588.3419409995</v>
      </c>
      <c r="H11" s="9">
        <f t="shared" ref="H11:H31" si="3">F11-G11</f>
        <v>1317411.658</v>
      </c>
    </row>
    <row r="12">
      <c r="B12" s="6" t="s">
        <v>73</v>
      </c>
      <c r="C12" s="7" t="s">
        <v>16</v>
      </c>
      <c r="D12" s="8"/>
      <c r="E12" s="8"/>
      <c r="F12" s="9">
        <v>1830000.0000000005</v>
      </c>
      <c r="G12" s="10">
        <v>1265395.003689</v>
      </c>
      <c r="H12" s="9">
        <f t="shared" si="3"/>
        <v>564604.9963</v>
      </c>
    </row>
    <row r="13">
      <c r="B13" s="6" t="s">
        <v>74</v>
      </c>
      <c r="C13" s="7" t="s">
        <v>18</v>
      </c>
      <c r="D13" s="8"/>
      <c r="E13" s="8"/>
      <c r="F13" s="9">
        <v>4906400.0</v>
      </c>
      <c r="G13" s="10">
        <v>4797091.17637</v>
      </c>
      <c r="H13" s="9">
        <f t="shared" si="3"/>
        <v>109308.8236</v>
      </c>
    </row>
    <row r="14">
      <c r="B14" s="6" t="s">
        <v>75</v>
      </c>
      <c r="C14" s="7" t="s">
        <v>22</v>
      </c>
      <c r="D14" s="8"/>
      <c r="E14" s="8"/>
      <c r="F14" s="9">
        <v>1628000.0</v>
      </c>
      <c r="G14" s="10">
        <v>387470.56000000006</v>
      </c>
      <c r="H14" s="9">
        <f t="shared" si="3"/>
        <v>1240529.44</v>
      </c>
    </row>
    <row r="15">
      <c r="B15" s="6" t="s">
        <v>76</v>
      </c>
      <c r="C15" s="7" t="s">
        <v>25</v>
      </c>
      <c r="D15" s="8"/>
      <c r="E15" s="8"/>
      <c r="F15" s="9">
        <v>37000.0</v>
      </c>
      <c r="G15" s="10">
        <v>4895.05995</v>
      </c>
      <c r="H15" s="9">
        <f t="shared" si="3"/>
        <v>32104.94005</v>
      </c>
    </row>
    <row r="16">
      <c r="B16" s="6" t="s">
        <v>77</v>
      </c>
      <c r="C16" s="7" t="s">
        <v>27</v>
      </c>
      <c r="D16" s="8"/>
      <c r="E16" s="8"/>
      <c r="F16" s="9">
        <v>827700.0</v>
      </c>
      <c r="G16" s="10">
        <v>248577.87463999997</v>
      </c>
      <c r="H16" s="9">
        <f t="shared" si="3"/>
        <v>579122.1254</v>
      </c>
    </row>
    <row r="17">
      <c r="B17" s="6" t="s">
        <v>78</v>
      </c>
      <c r="C17" s="7" t="s">
        <v>30</v>
      </c>
      <c r="D17" s="8"/>
      <c r="E17" s="8"/>
      <c r="F17" s="9">
        <v>100900.0</v>
      </c>
      <c r="G17" s="10">
        <v>141012.72732</v>
      </c>
      <c r="H17" s="9">
        <f t="shared" si="3"/>
        <v>-40112.72732</v>
      </c>
    </row>
    <row r="18">
      <c r="B18" s="6" t="s">
        <v>79</v>
      </c>
      <c r="C18" s="7" t="s">
        <v>80</v>
      </c>
      <c r="D18" s="8"/>
      <c r="E18" s="8"/>
      <c r="F18" s="15">
        <v>0.0</v>
      </c>
      <c r="G18" s="15">
        <v>0.0</v>
      </c>
      <c r="H18" s="15">
        <f t="shared" si="3"/>
        <v>0</v>
      </c>
    </row>
    <row r="19">
      <c r="B19" s="6" t="s">
        <v>81</v>
      </c>
      <c r="C19" s="7" t="s">
        <v>82</v>
      </c>
      <c r="D19" s="8"/>
      <c r="E19" s="8"/>
      <c r="F19" s="15">
        <v>0.0</v>
      </c>
      <c r="G19" s="15">
        <v>0.0</v>
      </c>
      <c r="H19" s="15">
        <f t="shared" si="3"/>
        <v>0</v>
      </c>
    </row>
    <row r="20">
      <c r="B20" s="6" t="s">
        <v>83</v>
      </c>
      <c r="C20" s="7" t="s">
        <v>33</v>
      </c>
      <c r="D20" s="8"/>
      <c r="E20" s="8"/>
      <c r="F20" s="9">
        <v>2.506643E7</v>
      </c>
      <c r="G20" s="10">
        <v>8735410.17219998</v>
      </c>
      <c r="H20" s="9">
        <f t="shared" si="3"/>
        <v>16331019.83</v>
      </c>
    </row>
    <row r="21" ht="15.75" customHeight="1">
      <c r="B21" s="6" t="s">
        <v>84</v>
      </c>
      <c r="C21" s="7" t="s">
        <v>36</v>
      </c>
      <c r="D21" s="8"/>
      <c r="E21" s="8"/>
      <c r="F21" s="9">
        <v>4532793.742467003</v>
      </c>
      <c r="G21" s="10">
        <v>1392055.2552</v>
      </c>
      <c r="H21" s="9">
        <f t="shared" si="3"/>
        <v>3140738.487</v>
      </c>
    </row>
    <row r="22" ht="15.75" customHeight="1">
      <c r="B22" s="6" t="s">
        <v>85</v>
      </c>
      <c r="C22" s="7" t="s">
        <v>43</v>
      </c>
      <c r="D22" s="8"/>
      <c r="E22" s="8"/>
      <c r="F22" s="9">
        <v>1803506.2575329924</v>
      </c>
      <c r="G22" s="10">
        <v>588917.574</v>
      </c>
      <c r="H22" s="9">
        <f t="shared" si="3"/>
        <v>1214588.684</v>
      </c>
    </row>
    <row r="23" ht="15.75" customHeight="1">
      <c r="B23" s="6" t="s">
        <v>86</v>
      </c>
      <c r="C23" s="7" t="s">
        <v>45</v>
      </c>
      <c r="D23" s="8"/>
      <c r="E23" s="8"/>
      <c r="F23" s="9">
        <v>2377000.0</v>
      </c>
      <c r="G23" s="10">
        <v>1595282.00649</v>
      </c>
      <c r="H23" s="9">
        <f t="shared" si="3"/>
        <v>781717.9935</v>
      </c>
    </row>
    <row r="24" ht="15.75" customHeight="1">
      <c r="B24" s="6" t="s">
        <v>87</v>
      </c>
      <c r="C24" s="7" t="s">
        <v>47</v>
      </c>
      <c r="D24" s="8"/>
      <c r="E24" s="8"/>
      <c r="F24" s="9">
        <v>1325000.0</v>
      </c>
      <c r="G24" s="10">
        <v>910562.32323</v>
      </c>
      <c r="H24" s="9">
        <f t="shared" si="3"/>
        <v>414437.6768</v>
      </c>
    </row>
    <row r="25" ht="15.75" customHeight="1">
      <c r="B25" s="6" t="s">
        <v>88</v>
      </c>
      <c r="C25" s="7" t="s">
        <v>49</v>
      </c>
      <c r="D25" s="8"/>
      <c r="E25" s="8"/>
      <c r="F25" s="9">
        <v>2.1275E7</v>
      </c>
      <c r="G25" s="10">
        <v>1.2513879741479998E7</v>
      </c>
      <c r="H25" s="9">
        <f t="shared" si="3"/>
        <v>8761120.259</v>
      </c>
    </row>
    <row r="26" ht="15.75" customHeight="1">
      <c r="B26" s="6" t="s">
        <v>89</v>
      </c>
      <c r="C26" s="7" t="s">
        <v>58</v>
      </c>
      <c r="D26" s="8"/>
      <c r="E26" s="8"/>
      <c r="F26" s="9">
        <v>3.25E7</v>
      </c>
      <c r="G26" s="10">
        <v>1.7158864475429997E7</v>
      </c>
      <c r="H26" s="9">
        <f t="shared" si="3"/>
        <v>15341135.52</v>
      </c>
    </row>
    <row r="27" ht="15.75" customHeight="1">
      <c r="B27" s="6" t="s">
        <v>90</v>
      </c>
      <c r="C27" s="16" t="s">
        <v>60</v>
      </c>
      <c r="D27" s="8"/>
      <c r="E27" s="8"/>
      <c r="F27" s="9">
        <v>2.127E7</v>
      </c>
      <c r="G27" s="10">
        <v>2.161062945084E7</v>
      </c>
      <c r="H27" s="9">
        <f t="shared" si="3"/>
        <v>-340629.4508</v>
      </c>
    </row>
    <row r="28" ht="15.75" customHeight="1">
      <c r="B28" s="6" t="s">
        <v>91</v>
      </c>
      <c r="C28" s="16" t="s">
        <v>65</v>
      </c>
      <c r="D28" s="8"/>
      <c r="E28" s="8"/>
      <c r="F28" s="9">
        <v>2169800.0</v>
      </c>
      <c r="G28" s="10">
        <v>880244.15501</v>
      </c>
      <c r="H28" s="9">
        <f t="shared" si="3"/>
        <v>1289555.845</v>
      </c>
    </row>
    <row r="29" ht="15.75" customHeight="1">
      <c r="B29" s="6" t="s">
        <v>92</v>
      </c>
      <c r="C29" s="17" t="s">
        <v>93</v>
      </c>
      <c r="D29" s="8"/>
      <c r="E29" s="8"/>
      <c r="F29" s="15">
        <v>0.0</v>
      </c>
      <c r="G29" s="15">
        <v>0.0</v>
      </c>
      <c r="H29" s="15">
        <f t="shared" si="3"/>
        <v>0</v>
      </c>
    </row>
    <row r="30" ht="15.75" customHeight="1">
      <c r="B30" s="6" t="s">
        <v>94</v>
      </c>
      <c r="C30" s="17" t="s">
        <v>95</v>
      </c>
      <c r="D30" s="8"/>
      <c r="E30" s="8"/>
      <c r="F30" s="15">
        <v>0.0</v>
      </c>
      <c r="G30" s="15">
        <v>0.0</v>
      </c>
      <c r="H30" s="15">
        <f t="shared" si="3"/>
        <v>0</v>
      </c>
    </row>
    <row r="31" ht="15.75" customHeight="1">
      <c r="B31" s="6" t="s">
        <v>96</v>
      </c>
      <c r="C31" s="17" t="s">
        <v>69</v>
      </c>
      <c r="D31" s="8"/>
      <c r="E31" s="8"/>
      <c r="F31" s="15">
        <v>0.0</v>
      </c>
      <c r="G31" s="15">
        <v>0.0</v>
      </c>
      <c r="H31" s="15">
        <f t="shared" si="3"/>
        <v>0</v>
      </c>
    </row>
    <row r="32" ht="15.75" customHeight="1">
      <c r="B32" s="6" t="s">
        <v>97</v>
      </c>
      <c r="C32" s="11" t="s">
        <v>98</v>
      </c>
      <c r="D32" s="8"/>
      <c r="E32" s="8"/>
      <c r="F32" s="9">
        <f t="shared" ref="F32:G32" si="4">SUM(F6:F9)</f>
        <v>608819530</v>
      </c>
      <c r="G32" s="9">
        <f t="shared" si="4"/>
        <v>310844902.1</v>
      </c>
      <c r="H32" s="9"/>
    </row>
    <row r="33" ht="15.75" customHeight="1">
      <c r="B33" s="18" t="s">
        <v>99</v>
      </c>
    </row>
    <row r="34" ht="15.75" customHeight="1">
      <c r="C34" s="18" t="s">
        <v>100</v>
      </c>
    </row>
    <row r="35" ht="15.75" customHeight="1">
      <c r="C35" s="18" t="s">
        <v>101</v>
      </c>
    </row>
    <row r="36" ht="15.75" customHeight="1">
      <c r="C36" s="18" t="s">
        <v>102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3:G3"/>
    <mergeCell ref="D10:H1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3.44"/>
    <col customWidth="1" min="2" max="2" width="36.33"/>
    <col customWidth="1" min="3" max="26" width="6.78"/>
  </cols>
  <sheetData>
    <row r="1">
      <c r="A1" s="1" t="s">
        <v>0</v>
      </c>
      <c r="B1" s="1" t="s">
        <v>2</v>
      </c>
    </row>
    <row r="2">
      <c r="A2" s="1" t="s">
        <v>0</v>
      </c>
      <c r="B2" s="1" t="s">
        <v>4</v>
      </c>
    </row>
    <row r="3">
      <c r="A3" s="1" t="s">
        <v>0</v>
      </c>
      <c r="B3" s="1" t="s">
        <v>6</v>
      </c>
    </row>
    <row r="4">
      <c r="A4" s="1" t="s">
        <v>0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10</v>
      </c>
      <c r="B7" s="1" t="s">
        <v>12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15</v>
      </c>
    </row>
    <row r="10">
      <c r="A10" s="1" t="s">
        <v>18</v>
      </c>
      <c r="B10" s="1" t="s">
        <v>19</v>
      </c>
    </row>
    <row r="11">
      <c r="A11" s="1" t="s">
        <v>22</v>
      </c>
      <c r="B11" s="1" t="s">
        <v>23</v>
      </c>
    </row>
    <row r="12">
      <c r="A12" s="1" t="s">
        <v>25</v>
      </c>
      <c r="B12" s="1" t="s">
        <v>26</v>
      </c>
    </row>
    <row r="13">
      <c r="A13" s="1" t="s">
        <v>27</v>
      </c>
      <c r="B13" s="1" t="s">
        <v>29</v>
      </c>
    </row>
    <row r="14">
      <c r="A14" s="1" t="s">
        <v>30</v>
      </c>
      <c r="B14" s="1" t="s">
        <v>31</v>
      </c>
    </row>
    <row r="15">
      <c r="A15" s="1" t="s">
        <v>33</v>
      </c>
      <c r="B15" s="1" t="s">
        <v>34</v>
      </c>
    </row>
    <row r="16">
      <c r="A16" s="1" t="s">
        <v>36</v>
      </c>
      <c r="B16" s="1" t="s">
        <v>37</v>
      </c>
    </row>
    <row r="17">
      <c r="A17" s="1" t="s">
        <v>36</v>
      </c>
      <c r="B17" s="1" t="s">
        <v>39</v>
      </c>
    </row>
    <row r="18">
      <c r="A18" s="1" t="s">
        <v>36</v>
      </c>
      <c r="B18" s="1" t="s">
        <v>40</v>
      </c>
    </row>
    <row r="19">
      <c r="A19" s="1" t="s">
        <v>36</v>
      </c>
      <c r="B19" s="1" t="s">
        <v>41</v>
      </c>
    </row>
    <row r="20">
      <c r="A20" s="1" t="s">
        <v>36</v>
      </c>
      <c r="B20" s="1" t="s">
        <v>42</v>
      </c>
    </row>
    <row r="21" ht="15.75" customHeight="1">
      <c r="A21" s="1" t="s">
        <v>43</v>
      </c>
      <c r="B21" s="1" t="s">
        <v>44</v>
      </c>
    </row>
    <row r="22" ht="15.75" customHeight="1">
      <c r="A22" s="1" t="s">
        <v>45</v>
      </c>
      <c r="B22" s="1" t="s">
        <v>46</v>
      </c>
    </row>
    <row r="23" ht="15.75" customHeight="1">
      <c r="A23" s="1" t="s">
        <v>47</v>
      </c>
      <c r="B23" s="1" t="s">
        <v>48</v>
      </c>
    </row>
    <row r="24" ht="15.75" customHeight="1">
      <c r="A24" s="1" t="s">
        <v>49</v>
      </c>
      <c r="B24" s="1" t="s">
        <v>50</v>
      </c>
    </row>
    <row r="25" ht="15.75" customHeight="1">
      <c r="A25" s="1" t="s">
        <v>49</v>
      </c>
      <c r="B25" s="1" t="s">
        <v>51</v>
      </c>
    </row>
    <row r="26" ht="15.75" customHeight="1">
      <c r="A26" s="1" t="s">
        <v>49</v>
      </c>
      <c r="B26" s="1" t="s">
        <v>52</v>
      </c>
    </row>
    <row r="27" ht="15.75" customHeight="1">
      <c r="A27" s="1" t="s">
        <v>49</v>
      </c>
      <c r="B27" s="1" t="s">
        <v>53</v>
      </c>
    </row>
    <row r="28" ht="15.75" customHeight="1">
      <c r="A28" s="1" t="s">
        <v>49</v>
      </c>
      <c r="B28" s="1" t="s">
        <v>54</v>
      </c>
    </row>
    <row r="29" ht="15.75" customHeight="1">
      <c r="A29" s="1" t="s">
        <v>49</v>
      </c>
      <c r="B29" s="1" t="s">
        <v>55</v>
      </c>
    </row>
    <row r="30" ht="15.75" customHeight="1">
      <c r="A30" s="1" t="s">
        <v>49</v>
      </c>
      <c r="B30" s="1" t="s">
        <v>56</v>
      </c>
    </row>
    <row r="31" ht="15.75" customHeight="1">
      <c r="A31" s="1" t="s">
        <v>49</v>
      </c>
      <c r="B31" s="1" t="s">
        <v>57</v>
      </c>
    </row>
    <row r="32" ht="15.75" customHeight="1">
      <c r="A32" s="1" t="s">
        <v>58</v>
      </c>
      <c r="B32" s="1" t="s">
        <v>59</v>
      </c>
    </row>
    <row r="33" ht="15.75" customHeight="1">
      <c r="A33" s="1" t="s">
        <v>60</v>
      </c>
      <c r="B33" s="1" t="s">
        <v>61</v>
      </c>
    </row>
    <row r="34" ht="15.75" customHeight="1">
      <c r="A34" s="1" t="s">
        <v>60</v>
      </c>
      <c r="B34" s="1" t="s">
        <v>63</v>
      </c>
    </row>
    <row r="35" ht="15.75" customHeight="1">
      <c r="A35" s="1" t="s">
        <v>60</v>
      </c>
      <c r="B35" s="1" t="s">
        <v>64</v>
      </c>
    </row>
    <row r="36" ht="15.75" customHeight="1">
      <c r="A36" s="1" t="s">
        <v>65</v>
      </c>
      <c r="B36" s="1" t="s">
        <v>66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2026-04-22T07:25:56Z</dcterms:created>
  <dc:creator>Istam Qulliev</dc:creator>
</cp:coreProperties>
</file>