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iPC/nimvvgbxtTUBieDK6BZJJaLO6TdOp9opL83Z5Xk="/>
    </ext>
  </extLst>
</workbook>
</file>

<file path=xl/sharedStrings.xml><?xml version="1.0" encoding="utf-8"?>
<sst xmlns="http://schemas.openxmlformats.org/spreadsheetml/2006/main" count="306" uniqueCount="122">
  <si>
    <r>
      <rPr>
        <rFont val="Times New Roman"/>
        <b/>
        <color rgb="FF000000"/>
        <sz val="12.0"/>
      </rPr>
      <t xml:space="preserve">Акциядорлик тижорат </t>
    </r>
    <r>
      <rPr>
        <rFont val="Times New Roman"/>
        <b/>
        <color rgb="FFFF0000"/>
        <sz val="12.0"/>
      </rPr>
      <t>"Алоқабанк"</t>
    </r>
    <r>
      <rPr>
        <rFont val="Times New Roman"/>
        <b/>
        <color rgb="FF000000"/>
        <sz val="12.0"/>
      </rPr>
      <t xml:space="preserve"> тасарруфида бўлган хизмат автотранспорт воситалари тўғрисидаги</t>
    </r>
  </si>
  <si>
    <t>МАЪЛУМОТ</t>
  </si>
  <si>
    <t>2026 йил 1 июль ҳолатига</t>
  </si>
  <si>
    <t>№</t>
  </si>
  <si>
    <t xml:space="preserve">Бириктирилган раҳбар лавозими </t>
  </si>
  <si>
    <t>Автотранспорт воситаси лимити белгиланган меъёрий ҳужжат *</t>
  </si>
  <si>
    <t>Тасдиқ-ланган лимит миқдори</t>
  </si>
  <si>
    <t xml:space="preserve">Мавжуд автотранс-портлар сони </t>
  </si>
  <si>
    <t>Автотранспорт русуми</t>
  </si>
  <si>
    <t>Ишлаб чиқарилган йили</t>
  </si>
  <si>
    <t>Давлат рақами</t>
  </si>
  <si>
    <r>
      <rPr>
        <rFont val="Times New Roman"/>
        <b/>
        <color rgb="FF000000"/>
        <sz val="11.0"/>
      </rPr>
      <t xml:space="preserve">Автотранспорт ҳолати 
</t>
    </r>
    <r>
      <rPr>
        <rFont val="Times New Roman"/>
        <b/>
        <color rgb="FFFF0000"/>
        <sz val="11.0"/>
      </rPr>
      <t>(соз ёки носоз)</t>
    </r>
  </si>
  <si>
    <t>Банк бўйича жами</t>
  </si>
  <si>
    <t>х</t>
  </si>
  <si>
    <t>Марказий аппарат</t>
  </si>
  <si>
    <t>Раҳбар</t>
  </si>
  <si>
    <t>MALIBU-2</t>
  </si>
  <si>
    <t>01 710 VBA</t>
  </si>
  <si>
    <t>соз ҳолатда</t>
  </si>
  <si>
    <t>TAHOE-2</t>
  </si>
  <si>
    <t>01 710 CCA</t>
  </si>
  <si>
    <t>Раҳбар 1-чи ўринбосари</t>
  </si>
  <si>
    <t>TRAVERSE</t>
  </si>
  <si>
    <t>01 717 KJA</t>
  </si>
  <si>
    <t>Раҳбар ўринбосари</t>
  </si>
  <si>
    <t>EQUINOX</t>
  </si>
  <si>
    <t>01 205 OAA</t>
  </si>
  <si>
    <t>01 115 VBA</t>
  </si>
  <si>
    <t>01 747 TEA</t>
  </si>
  <si>
    <t>01 727 EJA</t>
  </si>
  <si>
    <t>Навбатчи</t>
  </si>
  <si>
    <t>01 717 KCA</t>
  </si>
  <si>
    <t>KIA SORENTO</t>
  </si>
  <si>
    <t>01 077 KNA</t>
  </si>
  <si>
    <t>VW CADDY</t>
  </si>
  <si>
    <t>01 057 HHA</t>
  </si>
  <si>
    <t>01 952 RHA</t>
  </si>
  <si>
    <t>DAMAS</t>
  </si>
  <si>
    <t>01 718 YKA</t>
  </si>
  <si>
    <t>Махсус</t>
  </si>
  <si>
    <t>...</t>
  </si>
  <si>
    <t>Ҳудудий марказлар</t>
  </si>
  <si>
    <t>Қорақалпоғистон ҲКХКМ</t>
  </si>
  <si>
    <t>Ҳудудий марказ директори</t>
  </si>
  <si>
    <t>TRACKER-2</t>
  </si>
  <si>
    <t>01 689 RMA</t>
  </si>
  <si>
    <t>Ҳудудий марказ директори ўринбосари</t>
  </si>
  <si>
    <t>01 731 RMA</t>
  </si>
  <si>
    <t>01 296 TNA</t>
  </si>
  <si>
    <t>01 305 TNA</t>
  </si>
  <si>
    <t>Андижон ҲКХКМ</t>
  </si>
  <si>
    <t>01 727 FKA</t>
  </si>
  <si>
    <t>01 105 FBA</t>
  </si>
  <si>
    <t>01 451 YJA</t>
  </si>
  <si>
    <t>Бухоро ҲКХКМ</t>
  </si>
  <si>
    <t>80 722 WBA</t>
  </si>
  <si>
    <t>01 836 TNA</t>
  </si>
  <si>
    <t>01 832 TNA</t>
  </si>
  <si>
    <t>Жиззах ҲКХКМ</t>
  </si>
  <si>
    <t>01 869 VMA</t>
  </si>
  <si>
    <t>01 586 TNA</t>
  </si>
  <si>
    <t>01 635 TNA</t>
  </si>
  <si>
    <t>Қашқадарё ҲКХКМ</t>
  </si>
  <si>
    <t>70 200 XBA</t>
  </si>
  <si>
    <t>Бизнесни ривожлантириш бўйича директор</t>
  </si>
  <si>
    <t>01 771 FKA</t>
  </si>
  <si>
    <t>01 891 TNA</t>
  </si>
  <si>
    <t>01 875 TNA</t>
  </si>
  <si>
    <t>Навоий ҲКХКМ</t>
  </si>
  <si>
    <t>01 980 BNA</t>
  </si>
  <si>
    <t>01 051 TNA</t>
  </si>
  <si>
    <t>01 026 TNA</t>
  </si>
  <si>
    <t>Наманган ҲКХКМ</t>
  </si>
  <si>
    <t>01 978 CNA</t>
  </si>
  <si>
    <t>ONIX</t>
  </si>
  <si>
    <t>01 980 PMA</t>
  </si>
  <si>
    <t>01 980 QNA</t>
  </si>
  <si>
    <t>Самарқанд ҲКХКМ</t>
  </si>
  <si>
    <t>01 200 DKA</t>
  </si>
  <si>
    <t>01 702 VKA</t>
  </si>
  <si>
    <t>01 967 UNA</t>
  </si>
  <si>
    <t>Сурхондарё ҲКХКМ</t>
  </si>
  <si>
    <t>CAPTIVA-5</t>
  </si>
  <si>
    <t>01 500 WJA</t>
  </si>
  <si>
    <t>01 834 VMA</t>
  </si>
  <si>
    <t>75 370 MAA</t>
  </si>
  <si>
    <t>Тошкент вилояти ҲКХКМ</t>
  </si>
  <si>
    <t>01 702 ZKA</t>
  </si>
  <si>
    <t>Гулистон КХКМ директори</t>
  </si>
  <si>
    <t>01 986 JMA</t>
  </si>
  <si>
    <t>01 285 XNA</t>
  </si>
  <si>
    <t>01 315 XNA</t>
  </si>
  <si>
    <t>Фарғона ҲКХКМ</t>
  </si>
  <si>
    <t>01 710 TMA</t>
  </si>
  <si>
    <t>Бизнесни ривожлантириш бўйича раҳбар</t>
  </si>
  <si>
    <t>40 834 AAA</t>
  </si>
  <si>
    <t>01 410 UNA</t>
  </si>
  <si>
    <t>01 415 UNA</t>
  </si>
  <si>
    <t>Қўқон ҲКХКМ</t>
  </si>
  <si>
    <t>01 727 VMA</t>
  </si>
  <si>
    <t>01 376 UNA</t>
  </si>
  <si>
    <t>01 406 UNA</t>
  </si>
  <si>
    <t>Хоразм ҲКХКМ</t>
  </si>
  <si>
    <t>01 962 PMA</t>
  </si>
  <si>
    <t>01 204 TNA</t>
  </si>
  <si>
    <t>Амалиёт ҲКХКМ</t>
  </si>
  <si>
    <t>01 101 FCA</t>
  </si>
  <si>
    <t>01 965 CNA</t>
  </si>
  <si>
    <t>NEXIA-3</t>
  </si>
  <si>
    <t>01 592 LMA</t>
  </si>
  <si>
    <t>01 449 YKA</t>
  </si>
  <si>
    <t>01 511 YKA</t>
  </si>
  <si>
    <t>IT Park ҲКХКМ</t>
  </si>
  <si>
    <t>01 204 CAN</t>
  </si>
  <si>
    <t>Атлас КХКМ директори</t>
  </si>
  <si>
    <t>LACETTI</t>
  </si>
  <si>
    <t>01 022 EJA</t>
  </si>
  <si>
    <t>01 355 YKA</t>
  </si>
  <si>
    <t>01 922 YKA</t>
  </si>
  <si>
    <t>Тизим ташкилотлари</t>
  </si>
  <si>
    <t>Раҳбар маслаҳатчиси</t>
  </si>
  <si>
    <t>* Банк Бошқарувининг тегишли қарорлари асосида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</si>
</sst>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rgb="FF000000"/>
      <name val="Times New Roman"/>
    </font>
    <font>
      <i/>
      <sz val="11.0"/>
      <color rgb="FF000000"/>
      <name val="Times New Roman"/>
    </font>
    <font/>
    <font>
      <b/>
      <sz val="12.0"/>
      <color rgb="FF000000"/>
      <name val="Times New Roman"/>
    </font>
    <font>
      <i/>
      <sz val="10.0"/>
      <color rgb="FF000000"/>
      <name val="Times New Roman"/>
    </font>
    <font>
      <b/>
      <sz val="11.0"/>
      <color rgb="FF000000"/>
      <name val="Times New Roman"/>
    </font>
    <font>
      <sz val="11.0"/>
      <color rgb="FFFF0000"/>
      <name val="Times New Roman"/>
    </font>
    <font>
      <b/>
      <sz val="11.0"/>
      <color rgb="FFFF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2CB"/>
        <bgColor rgb="FFFFF2CB"/>
      </patternFill>
    </fill>
  </fills>
  <borders count="9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2" fontId="1" numFmtId="0" xfId="0" applyAlignment="1" applyBorder="1" applyFont="1">
      <alignment shrinkToFit="0" wrapText="1"/>
    </xf>
    <xf borderId="2" fillId="2" fontId="2" numFmtId="0" xfId="0" applyAlignment="1" applyBorder="1" applyFont="1">
      <alignment horizontal="center" shrinkToFit="0" wrapText="1"/>
    </xf>
    <xf borderId="3" fillId="0" fontId="3" numFmtId="0" xfId="0" applyBorder="1" applyFont="1"/>
    <xf borderId="1" fillId="2" fontId="1" numFmtId="0" xfId="0" applyBorder="1" applyFont="1"/>
    <xf borderId="2" fillId="2" fontId="4" numFmtId="0" xfId="0" applyAlignment="1" applyBorder="1" applyFont="1">
      <alignment horizontal="center" readingOrder="0" shrinkToFit="0" vertical="center" wrapText="1"/>
    </xf>
    <xf borderId="4" fillId="0" fontId="3" numFmtId="0" xfId="0" applyBorder="1" applyFont="1"/>
    <xf borderId="2" fillId="2" fontId="4" numFmtId="0" xfId="0" applyAlignment="1" applyBorder="1" applyFont="1">
      <alignment horizontal="center" shrinkToFit="0" wrapText="1"/>
    </xf>
    <xf borderId="1" fillId="2" fontId="5" numFmtId="0" xfId="0" applyAlignment="1" applyBorder="1" applyFont="1">
      <alignment horizontal="left"/>
    </xf>
    <xf borderId="5" fillId="2" fontId="2" numFmtId="0" xfId="0" applyAlignment="1" applyBorder="1" applyFont="1">
      <alignment horizontal="center" shrinkToFit="0" wrapText="1"/>
    </xf>
    <xf borderId="6" fillId="0" fontId="3" numFmtId="0" xfId="0" applyBorder="1" applyFont="1"/>
    <xf borderId="7" fillId="0" fontId="3" numFmtId="0" xfId="0" applyBorder="1" applyFont="1"/>
    <xf borderId="8" fillId="3" fontId="6" numFmtId="0" xfId="0" applyAlignment="1" applyBorder="1" applyFill="1" applyFont="1">
      <alignment horizontal="center" shrinkToFit="0" vertical="center" wrapText="1"/>
    </xf>
    <xf borderId="1" fillId="2" fontId="6" numFmtId="0" xfId="0" applyAlignment="1" applyBorder="1" applyFont="1">
      <alignment vertical="center"/>
    </xf>
    <xf borderId="8" fillId="2" fontId="6" numFmtId="0" xfId="0" applyAlignment="1" applyBorder="1" applyFont="1">
      <alignment horizontal="center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8" fillId="2" fontId="2" numFmtId="0" xfId="0" applyAlignment="1" applyBorder="1" applyFont="1">
      <alignment horizontal="left" shrinkToFit="0" vertical="center" wrapText="1"/>
    </xf>
    <xf borderId="8" fillId="2" fontId="1" numFmtId="0" xfId="0" applyAlignment="1" applyBorder="1" applyFont="1">
      <alignment horizontal="center" shrinkToFit="0" vertical="center" wrapText="1"/>
    </xf>
    <xf borderId="8" fillId="2" fontId="1" numFmtId="0" xfId="0" applyAlignment="1" applyBorder="1" applyFont="1">
      <alignment horizontal="left" shrinkToFit="0" vertical="center" wrapText="1"/>
    </xf>
    <xf borderId="8" fillId="2" fontId="7" numFmtId="0" xfId="0" applyAlignment="1" applyBorder="1" applyFont="1">
      <alignment horizontal="center" shrinkToFit="0" vertical="center" wrapText="1"/>
    </xf>
    <xf borderId="8" fillId="2" fontId="1" numFmtId="0" xfId="0" applyAlignment="1" applyBorder="1" applyFont="1">
      <alignment horizontal="center" vertical="center"/>
    </xf>
    <xf borderId="8" fillId="2" fontId="7" numFmtId="0" xfId="0" applyAlignment="1" applyBorder="1" applyFont="1">
      <alignment horizontal="center" vertical="center"/>
    </xf>
    <xf borderId="1" fillId="2" fontId="6" numFmtId="0" xfId="0" applyAlignment="1" applyBorder="1" applyFont="1">
      <alignment horizontal="center" shrinkToFit="0" wrapText="1"/>
    </xf>
    <xf borderId="2" fillId="2" fontId="6" numFmtId="0" xfId="0" applyAlignment="1" applyBorder="1" applyFont="1">
      <alignment horizontal="center" shrinkToFit="0" wrapText="1"/>
    </xf>
    <xf borderId="1" fillId="2" fontId="6" numFmtId="0" xfId="0" applyBorder="1" applyFont="1"/>
    <xf borderId="2" fillId="2" fontId="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4.29"/>
    <col customWidth="1" min="2" max="2" width="42.0"/>
    <col customWidth="1" min="3" max="3" width="18.14"/>
    <col customWidth="1" min="4" max="4" width="10.57"/>
    <col customWidth="1" min="5" max="5" width="11.29"/>
    <col customWidth="1" min="6" max="6" width="16.57"/>
    <col customWidth="1" min="7" max="7" width="12.57"/>
    <col customWidth="1" min="8" max="8" width="13.43"/>
    <col customWidth="1" min="9" max="9" width="16.0"/>
    <col customWidth="1" min="10" max="26" width="8.71"/>
  </cols>
  <sheetData>
    <row r="1" ht="9.75" customHeight="1">
      <c r="A1" s="1"/>
      <c r="B1" s="1"/>
      <c r="C1" s="1"/>
      <c r="D1" s="1"/>
      <c r="E1" s="1"/>
      <c r="F1" s="1"/>
      <c r="G1" s="2"/>
      <c r="H1" s="3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0" customHeight="1">
      <c r="A2" s="6" t="s">
        <v>0</v>
      </c>
      <c r="B2" s="7"/>
      <c r="C2" s="7"/>
      <c r="D2" s="7"/>
      <c r="E2" s="7"/>
      <c r="F2" s="7"/>
      <c r="G2" s="7"/>
      <c r="H2" s="7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0" customHeight="1">
      <c r="A3" s="8" t="s">
        <v>1</v>
      </c>
      <c r="B3" s="7"/>
      <c r="C3" s="7"/>
      <c r="D3" s="7"/>
      <c r="E3" s="7"/>
      <c r="F3" s="7"/>
      <c r="G3" s="7"/>
      <c r="H3" s="7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3.25" customHeight="1">
      <c r="A4" s="9" t="s">
        <v>2</v>
      </c>
      <c r="B4" s="1"/>
      <c r="C4" s="1"/>
      <c r="D4" s="1"/>
      <c r="E4" s="1"/>
      <c r="F4" s="1"/>
      <c r="G4" s="10"/>
      <c r="H4" s="11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64.5" customHeight="1">
      <c r="A5" s="13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8.0" customHeight="1">
      <c r="A6" s="15">
        <v>1.0</v>
      </c>
      <c r="B6" s="16" t="s">
        <v>12</v>
      </c>
      <c r="C6" s="15" t="s">
        <v>13</v>
      </c>
      <c r="D6" s="15">
        <f t="shared" ref="D6:E6" si="1">+D7+D22+D89</f>
        <v>63</v>
      </c>
      <c r="E6" s="15">
        <f t="shared" si="1"/>
        <v>63</v>
      </c>
      <c r="F6" s="15" t="s">
        <v>13</v>
      </c>
      <c r="G6" s="15" t="s">
        <v>13</v>
      </c>
      <c r="H6" s="15" t="s">
        <v>13</v>
      </c>
      <c r="I6" s="15" t="s">
        <v>13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5.75" customHeight="1">
      <c r="A7" s="15"/>
      <c r="B7" s="17" t="s">
        <v>14</v>
      </c>
      <c r="C7" s="18"/>
      <c r="D7" s="18">
        <f t="shared" ref="D7:E7" si="2">SUM(D8:D21)</f>
        <v>12</v>
      </c>
      <c r="E7" s="18">
        <f t="shared" si="2"/>
        <v>12</v>
      </c>
      <c r="F7" s="18"/>
      <c r="G7" s="18"/>
      <c r="H7" s="18"/>
      <c r="I7" s="18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5.75" customHeight="1">
      <c r="A8" s="15"/>
      <c r="B8" s="19" t="s">
        <v>15</v>
      </c>
      <c r="C8" s="18"/>
      <c r="D8" s="18">
        <v>1.0</v>
      </c>
      <c r="E8" s="18">
        <v>1.0</v>
      </c>
      <c r="F8" s="18" t="s">
        <v>16</v>
      </c>
      <c r="G8" s="18">
        <v>2024.0</v>
      </c>
      <c r="H8" s="18" t="s">
        <v>17</v>
      </c>
      <c r="I8" s="20" t="s">
        <v>18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5.75" customHeight="1">
      <c r="A9" s="15"/>
      <c r="B9" s="19" t="s">
        <v>15</v>
      </c>
      <c r="C9" s="18"/>
      <c r="D9" s="18">
        <v>1.0</v>
      </c>
      <c r="E9" s="18">
        <v>1.0</v>
      </c>
      <c r="F9" s="18" t="s">
        <v>19</v>
      </c>
      <c r="G9" s="18">
        <v>2023.0</v>
      </c>
      <c r="H9" s="18" t="s">
        <v>20</v>
      </c>
      <c r="I9" s="20" t="s">
        <v>18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5.75" customHeight="1">
      <c r="A10" s="15"/>
      <c r="B10" s="19" t="s">
        <v>21</v>
      </c>
      <c r="C10" s="18"/>
      <c r="D10" s="18">
        <v>1.0</v>
      </c>
      <c r="E10" s="18">
        <v>1.0</v>
      </c>
      <c r="F10" s="18" t="s">
        <v>22</v>
      </c>
      <c r="G10" s="18">
        <v>2023.0</v>
      </c>
      <c r="H10" s="18" t="s">
        <v>23</v>
      </c>
      <c r="I10" s="20" t="s">
        <v>18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5.75" customHeight="1">
      <c r="A11" s="15"/>
      <c r="B11" s="19" t="s">
        <v>24</v>
      </c>
      <c r="C11" s="18"/>
      <c r="D11" s="18">
        <v>1.0</v>
      </c>
      <c r="E11" s="18">
        <v>1.0</v>
      </c>
      <c r="F11" s="18" t="s">
        <v>25</v>
      </c>
      <c r="G11" s="18">
        <v>2023.0</v>
      </c>
      <c r="H11" s="18" t="s">
        <v>26</v>
      </c>
      <c r="I11" s="20" t="s">
        <v>18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5.75" customHeight="1">
      <c r="A12" s="15"/>
      <c r="B12" s="19" t="s">
        <v>24</v>
      </c>
      <c r="C12" s="18"/>
      <c r="D12" s="18">
        <v>1.0</v>
      </c>
      <c r="E12" s="18">
        <v>1.0</v>
      </c>
      <c r="F12" s="18" t="s">
        <v>25</v>
      </c>
      <c r="G12" s="18">
        <v>2023.0</v>
      </c>
      <c r="H12" s="18" t="s">
        <v>27</v>
      </c>
      <c r="I12" s="20" t="s">
        <v>18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5.75" customHeight="1">
      <c r="A13" s="15"/>
      <c r="B13" s="19" t="s">
        <v>24</v>
      </c>
      <c r="C13" s="18"/>
      <c r="D13" s="18">
        <v>1.0</v>
      </c>
      <c r="E13" s="18">
        <v>1.0</v>
      </c>
      <c r="F13" s="18" t="s">
        <v>16</v>
      </c>
      <c r="G13" s="18">
        <v>2020.0</v>
      </c>
      <c r="H13" s="18" t="s">
        <v>28</v>
      </c>
      <c r="I13" s="20" t="s">
        <v>18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5.75" customHeight="1">
      <c r="A14" s="15"/>
      <c r="B14" s="19" t="s">
        <v>24</v>
      </c>
      <c r="C14" s="18"/>
      <c r="D14" s="18">
        <v>1.0</v>
      </c>
      <c r="E14" s="18">
        <v>1.0</v>
      </c>
      <c r="F14" s="18" t="s">
        <v>16</v>
      </c>
      <c r="G14" s="18">
        <v>2021.0</v>
      </c>
      <c r="H14" s="18" t="s">
        <v>29</v>
      </c>
      <c r="I14" s="20" t="s">
        <v>18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5.75" customHeight="1">
      <c r="A15" s="15"/>
      <c r="B15" s="19" t="s">
        <v>30</v>
      </c>
      <c r="C15" s="18"/>
      <c r="D15" s="18">
        <v>1.0</v>
      </c>
      <c r="E15" s="18">
        <v>1.0</v>
      </c>
      <c r="F15" s="18" t="s">
        <v>25</v>
      </c>
      <c r="G15" s="18">
        <v>2023.0</v>
      </c>
      <c r="H15" s="18" t="s">
        <v>31</v>
      </c>
      <c r="I15" s="20" t="s">
        <v>18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5.75" customHeight="1">
      <c r="A16" s="15"/>
      <c r="B16" s="19" t="s">
        <v>30</v>
      </c>
      <c r="C16" s="18"/>
      <c r="D16" s="18">
        <v>1.0</v>
      </c>
      <c r="E16" s="18">
        <v>1.0</v>
      </c>
      <c r="F16" s="18" t="s">
        <v>32</v>
      </c>
      <c r="G16" s="18">
        <v>2025.0</v>
      </c>
      <c r="H16" s="18" t="s">
        <v>33</v>
      </c>
      <c r="I16" s="20" t="s">
        <v>18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5.75" customHeight="1">
      <c r="A17" s="15"/>
      <c r="B17" s="19" t="s">
        <v>30</v>
      </c>
      <c r="C17" s="18"/>
      <c r="D17" s="18">
        <v>1.0</v>
      </c>
      <c r="E17" s="18">
        <v>1.0</v>
      </c>
      <c r="F17" s="18" t="s">
        <v>34</v>
      </c>
      <c r="G17" s="18">
        <v>2020.0</v>
      </c>
      <c r="H17" s="18" t="s">
        <v>35</v>
      </c>
      <c r="I17" s="20" t="s">
        <v>18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5.75" customHeight="1">
      <c r="A18" s="15"/>
      <c r="B18" s="19" t="s">
        <v>30</v>
      </c>
      <c r="C18" s="18"/>
      <c r="D18" s="18">
        <v>1.0</v>
      </c>
      <c r="E18" s="18">
        <v>1.0</v>
      </c>
      <c r="F18" s="18" t="s">
        <v>34</v>
      </c>
      <c r="G18" s="18">
        <v>2020.0</v>
      </c>
      <c r="H18" s="18" t="s">
        <v>36</v>
      </c>
      <c r="I18" s="20" t="s">
        <v>18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5.75" customHeight="1">
      <c r="A19" s="15"/>
      <c r="B19" s="19" t="s">
        <v>30</v>
      </c>
      <c r="C19" s="18"/>
      <c r="D19" s="18">
        <v>1.0</v>
      </c>
      <c r="E19" s="18">
        <v>1.0</v>
      </c>
      <c r="F19" s="18" t="s">
        <v>37</v>
      </c>
      <c r="G19" s="18">
        <v>2026.0</v>
      </c>
      <c r="H19" s="18" t="s">
        <v>38</v>
      </c>
      <c r="I19" s="20" t="s">
        <v>18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5.75" customHeight="1">
      <c r="A20" s="15"/>
      <c r="B20" s="19" t="s">
        <v>39</v>
      </c>
      <c r="C20" s="18"/>
      <c r="D20" s="18">
        <v>0.0</v>
      </c>
      <c r="E20" s="18">
        <v>0.0</v>
      </c>
      <c r="F20" s="18"/>
      <c r="G20" s="18"/>
      <c r="H20" s="18"/>
      <c r="I20" s="18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6.5" hidden="1" customHeight="1">
      <c r="A21" s="15"/>
      <c r="B21" s="16" t="s">
        <v>40</v>
      </c>
      <c r="C21" s="18"/>
      <c r="D21" s="18"/>
      <c r="E21" s="18"/>
      <c r="F21" s="18"/>
      <c r="G21" s="18"/>
      <c r="H21" s="18"/>
      <c r="I21" s="18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8.0" customHeight="1">
      <c r="A22" s="15">
        <v>2.0</v>
      </c>
      <c r="B22" s="16" t="s">
        <v>41</v>
      </c>
      <c r="C22" s="15" t="s">
        <v>13</v>
      </c>
      <c r="D22" s="15">
        <f t="shared" ref="D22:E22" si="3">D23+D28+D32+D36+D40+D45+D49+D53+D57+D61+D66+D71+D75+D78+D84</f>
        <v>51</v>
      </c>
      <c r="E22" s="15">
        <f t="shared" si="3"/>
        <v>51</v>
      </c>
      <c r="F22" s="15" t="s">
        <v>13</v>
      </c>
      <c r="G22" s="15" t="s">
        <v>13</v>
      </c>
      <c r="H22" s="15" t="s">
        <v>13</v>
      </c>
      <c r="I22" s="15" t="s">
        <v>13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8">
        <v>1.0</v>
      </c>
      <c r="B23" s="17" t="s">
        <v>42</v>
      </c>
      <c r="C23" s="18"/>
      <c r="D23" s="18">
        <f t="shared" ref="D23:E23" si="4">SUM(D24:D27)</f>
        <v>4</v>
      </c>
      <c r="E23" s="18">
        <f t="shared" si="4"/>
        <v>4</v>
      </c>
      <c r="F23" s="18"/>
      <c r="G23" s="18"/>
      <c r="H23" s="18"/>
      <c r="I23" s="21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8"/>
      <c r="B24" s="19" t="s">
        <v>43</v>
      </c>
      <c r="C24" s="18"/>
      <c r="D24" s="18">
        <v>1.0</v>
      </c>
      <c r="E24" s="18">
        <v>1.0</v>
      </c>
      <c r="F24" s="18" t="s">
        <v>44</v>
      </c>
      <c r="G24" s="18">
        <v>2025.0</v>
      </c>
      <c r="H24" s="18" t="s">
        <v>45</v>
      </c>
      <c r="I24" s="20" t="s">
        <v>18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8"/>
      <c r="B25" s="19" t="s">
        <v>46</v>
      </c>
      <c r="C25" s="18"/>
      <c r="D25" s="18">
        <v>1.0</v>
      </c>
      <c r="E25" s="18">
        <v>1.0</v>
      </c>
      <c r="F25" s="18" t="s">
        <v>44</v>
      </c>
      <c r="G25" s="18">
        <v>2025.0</v>
      </c>
      <c r="H25" s="18" t="s">
        <v>47</v>
      </c>
      <c r="I25" s="20" t="s">
        <v>18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8"/>
      <c r="B26" s="19" t="s">
        <v>30</v>
      </c>
      <c r="C26" s="18"/>
      <c r="D26" s="18">
        <v>1.0</v>
      </c>
      <c r="E26" s="18">
        <v>1.0</v>
      </c>
      <c r="F26" s="18" t="s">
        <v>37</v>
      </c>
      <c r="G26" s="18">
        <v>2026.0</v>
      </c>
      <c r="H26" s="18" t="s">
        <v>48</v>
      </c>
      <c r="I26" s="20" t="s">
        <v>18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8"/>
      <c r="B27" s="19" t="s">
        <v>30</v>
      </c>
      <c r="C27" s="18"/>
      <c r="D27" s="18">
        <v>1.0</v>
      </c>
      <c r="E27" s="18">
        <v>1.0</v>
      </c>
      <c r="F27" s="18" t="s">
        <v>37</v>
      </c>
      <c r="G27" s="18">
        <v>2026.0</v>
      </c>
      <c r="H27" s="18" t="s">
        <v>49</v>
      </c>
      <c r="I27" s="20" t="s">
        <v>18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8">
        <f>A23+1</f>
        <v>2</v>
      </c>
      <c r="B28" s="17" t="s">
        <v>50</v>
      </c>
      <c r="C28" s="18"/>
      <c r="D28" s="18">
        <f t="shared" ref="D28:E28" si="5">SUM(D29:D31)</f>
        <v>3</v>
      </c>
      <c r="E28" s="18">
        <f t="shared" si="5"/>
        <v>3</v>
      </c>
      <c r="F28" s="18"/>
      <c r="G28" s="18"/>
      <c r="H28" s="18"/>
      <c r="I28" s="22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8"/>
      <c r="B29" s="19" t="s">
        <v>43</v>
      </c>
      <c r="C29" s="18"/>
      <c r="D29" s="18">
        <v>1.0</v>
      </c>
      <c r="E29" s="18">
        <v>1.0</v>
      </c>
      <c r="F29" s="18" t="s">
        <v>25</v>
      </c>
      <c r="G29" s="18">
        <v>2023.0</v>
      </c>
      <c r="H29" s="18" t="s">
        <v>51</v>
      </c>
      <c r="I29" s="20" t="s">
        <v>18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8"/>
      <c r="B30" s="19" t="s">
        <v>30</v>
      </c>
      <c r="C30" s="18"/>
      <c r="D30" s="18">
        <v>1.0</v>
      </c>
      <c r="E30" s="18">
        <v>1.0</v>
      </c>
      <c r="F30" s="18" t="s">
        <v>37</v>
      </c>
      <c r="G30" s="18">
        <v>2021.0</v>
      </c>
      <c r="H30" s="18" t="s">
        <v>52</v>
      </c>
      <c r="I30" s="20" t="s">
        <v>18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8"/>
      <c r="B31" s="19" t="s">
        <v>30</v>
      </c>
      <c r="C31" s="18"/>
      <c r="D31" s="18">
        <v>1.0</v>
      </c>
      <c r="E31" s="18">
        <v>1.0</v>
      </c>
      <c r="F31" s="18" t="s">
        <v>37</v>
      </c>
      <c r="G31" s="18">
        <v>2022.0</v>
      </c>
      <c r="H31" s="18" t="s">
        <v>53</v>
      </c>
      <c r="I31" s="20" t="s">
        <v>18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8">
        <f>A28+1</f>
        <v>3</v>
      </c>
      <c r="B32" s="17" t="s">
        <v>54</v>
      </c>
      <c r="C32" s="18"/>
      <c r="D32" s="18">
        <f t="shared" ref="D32:E32" si="6">SUM(D33:D35)</f>
        <v>3</v>
      </c>
      <c r="E32" s="18">
        <f t="shared" si="6"/>
        <v>3</v>
      </c>
      <c r="F32" s="18"/>
      <c r="G32" s="18"/>
      <c r="H32" s="18"/>
      <c r="I32" s="22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8"/>
      <c r="B33" s="19" t="s">
        <v>43</v>
      </c>
      <c r="C33" s="18"/>
      <c r="D33" s="18">
        <v>1.0</v>
      </c>
      <c r="E33" s="18">
        <v>1.0</v>
      </c>
      <c r="F33" s="18" t="s">
        <v>25</v>
      </c>
      <c r="G33" s="18">
        <v>2022.0</v>
      </c>
      <c r="H33" s="18" t="s">
        <v>55</v>
      </c>
      <c r="I33" s="20" t="s">
        <v>18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8"/>
      <c r="B34" s="19" t="s">
        <v>30</v>
      </c>
      <c r="C34" s="18"/>
      <c r="D34" s="18">
        <v>1.0</v>
      </c>
      <c r="E34" s="18">
        <v>1.0</v>
      </c>
      <c r="F34" s="18" t="s">
        <v>37</v>
      </c>
      <c r="G34" s="18">
        <v>2026.0</v>
      </c>
      <c r="H34" s="18" t="s">
        <v>56</v>
      </c>
      <c r="I34" s="20" t="s">
        <v>18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8"/>
      <c r="B35" s="19" t="s">
        <v>30</v>
      </c>
      <c r="C35" s="18"/>
      <c r="D35" s="18">
        <v>1.0</v>
      </c>
      <c r="E35" s="18">
        <v>1.0</v>
      </c>
      <c r="F35" s="18" t="s">
        <v>37</v>
      </c>
      <c r="G35" s="18">
        <v>2026.0</v>
      </c>
      <c r="H35" s="18" t="s">
        <v>57</v>
      </c>
      <c r="I35" s="20" t="s">
        <v>18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8">
        <f>A32+1</f>
        <v>4</v>
      </c>
      <c r="B36" s="17" t="s">
        <v>58</v>
      </c>
      <c r="C36" s="18"/>
      <c r="D36" s="18">
        <f t="shared" ref="D36:E36" si="7">SUM(D37:D39)</f>
        <v>3</v>
      </c>
      <c r="E36" s="18">
        <f t="shared" si="7"/>
        <v>3</v>
      </c>
      <c r="F36" s="18"/>
      <c r="G36" s="18"/>
      <c r="H36" s="18"/>
      <c r="I36" s="22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8"/>
      <c r="B37" s="19" t="s">
        <v>43</v>
      </c>
      <c r="C37" s="18"/>
      <c r="D37" s="18">
        <v>1.0</v>
      </c>
      <c r="E37" s="18">
        <v>1.0</v>
      </c>
      <c r="F37" s="18" t="s">
        <v>44</v>
      </c>
      <c r="G37" s="18">
        <v>2025.0</v>
      </c>
      <c r="H37" s="18" t="s">
        <v>59</v>
      </c>
      <c r="I37" s="20" t="s">
        <v>18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8"/>
      <c r="B38" s="19" t="s">
        <v>30</v>
      </c>
      <c r="C38" s="18"/>
      <c r="D38" s="18">
        <v>1.0</v>
      </c>
      <c r="E38" s="18">
        <v>1.0</v>
      </c>
      <c r="F38" s="18" t="s">
        <v>37</v>
      </c>
      <c r="G38" s="18">
        <v>2026.0</v>
      </c>
      <c r="H38" s="18" t="s">
        <v>60</v>
      </c>
      <c r="I38" s="20" t="s">
        <v>18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8"/>
      <c r="B39" s="19" t="s">
        <v>30</v>
      </c>
      <c r="C39" s="18"/>
      <c r="D39" s="18">
        <v>1.0</v>
      </c>
      <c r="E39" s="18">
        <v>1.0</v>
      </c>
      <c r="F39" s="18" t="s">
        <v>37</v>
      </c>
      <c r="G39" s="18">
        <v>2026.0</v>
      </c>
      <c r="H39" s="18" t="s">
        <v>61</v>
      </c>
      <c r="I39" s="20" t="s">
        <v>18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8">
        <f>A36+1</f>
        <v>5</v>
      </c>
      <c r="B40" s="17" t="s">
        <v>62</v>
      </c>
      <c r="C40" s="18"/>
      <c r="D40" s="18">
        <f t="shared" ref="D40:E40" si="8">SUM(D41:D44)</f>
        <v>4</v>
      </c>
      <c r="E40" s="18">
        <f t="shared" si="8"/>
        <v>4</v>
      </c>
      <c r="F40" s="18"/>
      <c r="G40" s="18"/>
      <c r="H40" s="18"/>
      <c r="I40" s="22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8"/>
      <c r="B41" s="19" t="s">
        <v>43</v>
      </c>
      <c r="C41" s="18"/>
      <c r="D41" s="18">
        <v>1.0</v>
      </c>
      <c r="E41" s="18">
        <v>1.0</v>
      </c>
      <c r="F41" s="18" t="s">
        <v>25</v>
      </c>
      <c r="G41" s="18">
        <v>2023.0</v>
      </c>
      <c r="H41" s="18" t="s">
        <v>63</v>
      </c>
      <c r="I41" s="20" t="s">
        <v>18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8"/>
      <c r="B42" s="19" t="s">
        <v>64</v>
      </c>
      <c r="C42" s="18"/>
      <c r="D42" s="18">
        <v>1.0</v>
      </c>
      <c r="E42" s="18">
        <v>1.0</v>
      </c>
      <c r="F42" s="18" t="s">
        <v>44</v>
      </c>
      <c r="G42" s="18">
        <v>2025.0</v>
      </c>
      <c r="H42" s="18" t="s">
        <v>65</v>
      </c>
      <c r="I42" s="20" t="s">
        <v>18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8"/>
      <c r="B43" s="19" t="s">
        <v>30</v>
      </c>
      <c r="C43" s="18"/>
      <c r="D43" s="18">
        <v>1.0</v>
      </c>
      <c r="E43" s="18">
        <v>1.0</v>
      </c>
      <c r="F43" s="18" t="s">
        <v>37</v>
      </c>
      <c r="G43" s="18">
        <v>2026.0</v>
      </c>
      <c r="H43" s="18" t="s">
        <v>66</v>
      </c>
      <c r="I43" s="20" t="s">
        <v>18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8"/>
      <c r="B44" s="19" t="s">
        <v>30</v>
      </c>
      <c r="C44" s="18"/>
      <c r="D44" s="18">
        <v>1.0</v>
      </c>
      <c r="E44" s="18">
        <v>1.0</v>
      </c>
      <c r="F44" s="18" t="s">
        <v>37</v>
      </c>
      <c r="G44" s="18">
        <v>2026.0</v>
      </c>
      <c r="H44" s="18" t="s">
        <v>67</v>
      </c>
      <c r="I44" s="20" t="s">
        <v>18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8">
        <f>A40+1</f>
        <v>6</v>
      </c>
      <c r="B45" s="17" t="s">
        <v>68</v>
      </c>
      <c r="C45" s="18"/>
      <c r="D45" s="18">
        <f t="shared" ref="D45:E45" si="9">SUM(D46:D48)</f>
        <v>3</v>
      </c>
      <c r="E45" s="18">
        <f t="shared" si="9"/>
        <v>3</v>
      </c>
      <c r="F45" s="18"/>
      <c r="G45" s="18"/>
      <c r="H45" s="18"/>
      <c r="I45" s="22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8"/>
      <c r="B46" s="19" t="s">
        <v>43</v>
      </c>
      <c r="C46" s="18"/>
      <c r="D46" s="18">
        <v>1.0</v>
      </c>
      <c r="E46" s="18">
        <v>1.0</v>
      </c>
      <c r="F46" s="18" t="s">
        <v>25</v>
      </c>
      <c r="G46" s="18">
        <v>2023.0</v>
      </c>
      <c r="H46" s="18" t="s">
        <v>69</v>
      </c>
      <c r="I46" s="20" t="s">
        <v>18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8"/>
      <c r="B47" s="19" t="s">
        <v>30</v>
      </c>
      <c r="C47" s="18"/>
      <c r="D47" s="18">
        <v>1.0</v>
      </c>
      <c r="E47" s="18">
        <v>1.0</v>
      </c>
      <c r="F47" s="18" t="s">
        <v>37</v>
      </c>
      <c r="G47" s="18">
        <v>2026.0</v>
      </c>
      <c r="H47" s="18" t="s">
        <v>70</v>
      </c>
      <c r="I47" s="20" t="s">
        <v>18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8"/>
      <c r="B48" s="19" t="s">
        <v>30</v>
      </c>
      <c r="C48" s="18"/>
      <c r="D48" s="18">
        <v>1.0</v>
      </c>
      <c r="E48" s="18">
        <v>1.0</v>
      </c>
      <c r="F48" s="18" t="s">
        <v>37</v>
      </c>
      <c r="G48" s="18">
        <v>2026.0</v>
      </c>
      <c r="H48" s="18" t="s">
        <v>71</v>
      </c>
      <c r="I48" s="20" t="s">
        <v>18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8">
        <f>A45+1</f>
        <v>7</v>
      </c>
      <c r="B49" s="17" t="s">
        <v>72</v>
      </c>
      <c r="C49" s="18"/>
      <c r="D49" s="18">
        <f t="shared" ref="D49:E49" si="10">SUM(D50:D52)</f>
        <v>3</v>
      </c>
      <c r="E49" s="18">
        <f t="shared" si="10"/>
        <v>3</v>
      </c>
      <c r="F49" s="18"/>
      <c r="G49" s="18"/>
      <c r="H49" s="18"/>
      <c r="I49" s="22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8"/>
      <c r="B50" s="19" t="s">
        <v>43</v>
      </c>
      <c r="C50" s="18"/>
      <c r="D50" s="18">
        <v>1.0</v>
      </c>
      <c r="E50" s="18">
        <v>1.0</v>
      </c>
      <c r="F50" s="18" t="s">
        <v>44</v>
      </c>
      <c r="G50" s="18">
        <v>2025.0</v>
      </c>
      <c r="H50" s="18" t="s">
        <v>73</v>
      </c>
      <c r="I50" s="20" t="s">
        <v>18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8"/>
      <c r="B51" s="19" t="s">
        <v>46</v>
      </c>
      <c r="C51" s="18"/>
      <c r="D51" s="18">
        <v>1.0</v>
      </c>
      <c r="E51" s="18">
        <v>1.0</v>
      </c>
      <c r="F51" s="18" t="s">
        <v>74</v>
      </c>
      <c r="G51" s="18">
        <v>2025.0</v>
      </c>
      <c r="H51" s="18" t="s">
        <v>75</v>
      </c>
      <c r="I51" s="20" t="s">
        <v>18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8"/>
      <c r="B52" s="19" t="s">
        <v>30</v>
      </c>
      <c r="C52" s="18"/>
      <c r="D52" s="18">
        <v>1.0</v>
      </c>
      <c r="E52" s="18">
        <v>1.0</v>
      </c>
      <c r="F52" s="18" t="s">
        <v>37</v>
      </c>
      <c r="G52" s="18">
        <v>2026.0</v>
      </c>
      <c r="H52" s="18" t="s">
        <v>76</v>
      </c>
      <c r="I52" s="20" t="s">
        <v>18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8">
        <f>A49+1</f>
        <v>8</v>
      </c>
      <c r="B53" s="17" t="s">
        <v>77</v>
      </c>
      <c r="C53" s="18"/>
      <c r="D53" s="18">
        <f t="shared" ref="D53:E53" si="11">SUM(D54:D56)</f>
        <v>3</v>
      </c>
      <c r="E53" s="18">
        <f t="shared" si="11"/>
        <v>3</v>
      </c>
      <c r="F53" s="18"/>
      <c r="G53" s="18"/>
      <c r="H53" s="18"/>
      <c r="I53" s="22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8"/>
      <c r="B54" s="19" t="s">
        <v>43</v>
      </c>
      <c r="C54" s="18"/>
      <c r="D54" s="18">
        <v>1.0</v>
      </c>
      <c r="E54" s="18">
        <v>1.0</v>
      </c>
      <c r="F54" s="18" t="s">
        <v>25</v>
      </c>
      <c r="G54" s="18">
        <v>2023.0</v>
      </c>
      <c r="H54" s="18" t="s">
        <v>78</v>
      </c>
      <c r="I54" s="20" t="s">
        <v>18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8"/>
      <c r="B55" s="19" t="s">
        <v>46</v>
      </c>
      <c r="C55" s="18"/>
      <c r="D55" s="18">
        <v>1.0</v>
      </c>
      <c r="E55" s="18">
        <v>1.0</v>
      </c>
      <c r="F55" s="18" t="s">
        <v>44</v>
      </c>
      <c r="G55" s="18">
        <v>2025.0</v>
      </c>
      <c r="H55" s="18" t="s">
        <v>79</v>
      </c>
      <c r="I55" s="20" t="s">
        <v>18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8"/>
      <c r="B56" s="19" t="s">
        <v>30</v>
      </c>
      <c r="C56" s="18"/>
      <c r="D56" s="18">
        <v>1.0</v>
      </c>
      <c r="E56" s="18">
        <v>1.0</v>
      </c>
      <c r="F56" s="18" t="s">
        <v>37</v>
      </c>
      <c r="G56" s="18">
        <v>2026.0</v>
      </c>
      <c r="H56" s="18" t="s">
        <v>80</v>
      </c>
      <c r="I56" s="20" t="s">
        <v>18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18">
        <f>A53+1</f>
        <v>9</v>
      </c>
      <c r="B57" s="17" t="s">
        <v>81</v>
      </c>
      <c r="C57" s="18"/>
      <c r="D57" s="18">
        <f t="shared" ref="D57:E57" si="12">SUM(D58:D60)</f>
        <v>3</v>
      </c>
      <c r="E57" s="18">
        <f t="shared" si="12"/>
        <v>3</v>
      </c>
      <c r="F57" s="18"/>
      <c r="G57" s="18"/>
      <c r="H57" s="18"/>
      <c r="I57" s="22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18"/>
      <c r="B58" s="19" t="s">
        <v>43</v>
      </c>
      <c r="C58" s="18"/>
      <c r="D58" s="18">
        <v>1.0</v>
      </c>
      <c r="E58" s="18">
        <v>1.0</v>
      </c>
      <c r="F58" s="18" t="s">
        <v>82</v>
      </c>
      <c r="G58" s="18">
        <v>2024.0</v>
      </c>
      <c r="H58" s="18" t="s">
        <v>83</v>
      </c>
      <c r="I58" s="20" t="s">
        <v>18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18"/>
      <c r="B59" s="19" t="s">
        <v>30</v>
      </c>
      <c r="C59" s="18"/>
      <c r="D59" s="18">
        <v>1.0</v>
      </c>
      <c r="E59" s="18">
        <v>1.0</v>
      </c>
      <c r="F59" s="18" t="s">
        <v>37</v>
      </c>
      <c r="G59" s="18">
        <v>2026.0</v>
      </c>
      <c r="H59" s="18" t="s">
        <v>84</v>
      </c>
      <c r="I59" s="20" t="s">
        <v>18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18"/>
      <c r="B60" s="19" t="s">
        <v>30</v>
      </c>
      <c r="C60" s="18"/>
      <c r="D60" s="18">
        <v>1.0</v>
      </c>
      <c r="E60" s="18">
        <v>1.0</v>
      </c>
      <c r="F60" s="18" t="s">
        <v>37</v>
      </c>
      <c r="G60" s="18">
        <v>2016.0</v>
      </c>
      <c r="H60" s="18" t="s">
        <v>85</v>
      </c>
      <c r="I60" s="20" t="s">
        <v>18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18">
        <f>A57+1</f>
        <v>10</v>
      </c>
      <c r="B61" s="17" t="s">
        <v>86</v>
      </c>
      <c r="C61" s="18"/>
      <c r="D61" s="18">
        <f t="shared" ref="D61:E61" si="13">SUM(D62:D65)</f>
        <v>4</v>
      </c>
      <c r="E61" s="18">
        <f t="shared" si="13"/>
        <v>4</v>
      </c>
      <c r="F61" s="18"/>
      <c r="G61" s="18"/>
      <c r="H61" s="18"/>
      <c r="I61" s="22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18"/>
      <c r="B62" s="19" t="s">
        <v>43</v>
      </c>
      <c r="C62" s="18"/>
      <c r="D62" s="18">
        <v>1.0</v>
      </c>
      <c r="E62" s="18">
        <v>1.0</v>
      </c>
      <c r="F62" s="18" t="s">
        <v>44</v>
      </c>
      <c r="G62" s="18">
        <v>2025.0</v>
      </c>
      <c r="H62" s="18" t="s">
        <v>87</v>
      </c>
      <c r="I62" s="20" t="s">
        <v>18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18"/>
      <c r="B63" s="19" t="s">
        <v>88</v>
      </c>
      <c r="C63" s="18"/>
      <c r="D63" s="18">
        <v>1.0</v>
      </c>
      <c r="E63" s="18">
        <v>1.0</v>
      </c>
      <c r="F63" s="18" t="s">
        <v>74</v>
      </c>
      <c r="G63" s="18">
        <v>2025.0</v>
      </c>
      <c r="H63" s="18" t="s">
        <v>89</v>
      </c>
      <c r="I63" s="20" t="s">
        <v>18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18"/>
      <c r="B64" s="19" t="s">
        <v>30</v>
      </c>
      <c r="C64" s="18"/>
      <c r="D64" s="18">
        <v>1.0</v>
      </c>
      <c r="E64" s="18">
        <v>1.0</v>
      </c>
      <c r="F64" s="18" t="s">
        <v>37</v>
      </c>
      <c r="G64" s="18">
        <v>2026.0</v>
      </c>
      <c r="H64" s="18" t="s">
        <v>90</v>
      </c>
      <c r="I64" s="20" t="s">
        <v>18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18"/>
      <c r="B65" s="19" t="s">
        <v>30</v>
      </c>
      <c r="C65" s="18"/>
      <c r="D65" s="18">
        <v>1.0</v>
      </c>
      <c r="E65" s="18">
        <v>1.0</v>
      </c>
      <c r="F65" s="18" t="s">
        <v>37</v>
      </c>
      <c r="G65" s="18">
        <v>2026.0</v>
      </c>
      <c r="H65" s="18" t="s">
        <v>91</v>
      </c>
      <c r="I65" s="20" t="s">
        <v>18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18">
        <f>A61+1</f>
        <v>11</v>
      </c>
      <c r="B66" s="17" t="s">
        <v>92</v>
      </c>
      <c r="C66" s="18"/>
      <c r="D66" s="18">
        <f t="shared" ref="D66:E66" si="14">SUM(D67:D70)</f>
        <v>4</v>
      </c>
      <c r="E66" s="18">
        <f t="shared" si="14"/>
        <v>4</v>
      </c>
      <c r="F66" s="18"/>
      <c r="G66" s="18"/>
      <c r="H66" s="18"/>
      <c r="I66" s="2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18"/>
      <c r="B67" s="19" t="s">
        <v>43</v>
      </c>
      <c r="C67" s="18"/>
      <c r="D67" s="18">
        <v>1.0</v>
      </c>
      <c r="E67" s="18">
        <v>1.0</v>
      </c>
      <c r="F67" s="18" t="s">
        <v>25</v>
      </c>
      <c r="G67" s="18">
        <v>2023.0</v>
      </c>
      <c r="H67" s="18" t="s">
        <v>93</v>
      </c>
      <c r="I67" s="20" t="s">
        <v>18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18"/>
      <c r="B68" s="19" t="s">
        <v>94</v>
      </c>
      <c r="C68" s="18"/>
      <c r="D68" s="18">
        <v>1.0</v>
      </c>
      <c r="E68" s="18">
        <v>1.0</v>
      </c>
      <c r="F68" s="18" t="s">
        <v>44</v>
      </c>
      <c r="G68" s="18">
        <v>2021.0</v>
      </c>
      <c r="H68" s="18" t="s">
        <v>95</v>
      </c>
      <c r="I68" s="20" t="s">
        <v>18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18"/>
      <c r="B69" s="19" t="s">
        <v>30</v>
      </c>
      <c r="C69" s="18"/>
      <c r="D69" s="18">
        <v>1.0</v>
      </c>
      <c r="E69" s="18">
        <v>1.0</v>
      </c>
      <c r="F69" s="18" t="s">
        <v>37</v>
      </c>
      <c r="G69" s="18">
        <v>2026.0</v>
      </c>
      <c r="H69" s="18" t="s">
        <v>96</v>
      </c>
      <c r="I69" s="20" t="s">
        <v>18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18"/>
      <c r="B70" s="19" t="s">
        <v>30</v>
      </c>
      <c r="C70" s="18"/>
      <c r="D70" s="18">
        <v>1.0</v>
      </c>
      <c r="E70" s="18">
        <v>1.0</v>
      </c>
      <c r="F70" s="18" t="s">
        <v>37</v>
      </c>
      <c r="G70" s="18">
        <v>2026.0</v>
      </c>
      <c r="H70" s="18" t="s">
        <v>97</v>
      </c>
      <c r="I70" s="20" t="s">
        <v>18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18">
        <f>A66+1</f>
        <v>12</v>
      </c>
      <c r="B71" s="17" t="s">
        <v>98</v>
      </c>
      <c r="C71" s="18"/>
      <c r="D71" s="18">
        <f t="shared" ref="D71:E71" si="15">SUM(D72:D74)</f>
        <v>3</v>
      </c>
      <c r="E71" s="18">
        <f t="shared" si="15"/>
        <v>3</v>
      </c>
      <c r="F71" s="18"/>
      <c r="G71" s="18"/>
      <c r="H71" s="18"/>
      <c r="I71" s="22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18"/>
      <c r="B72" s="19" t="s">
        <v>15</v>
      </c>
      <c r="C72" s="18"/>
      <c r="D72" s="18">
        <v>1.0</v>
      </c>
      <c r="E72" s="18">
        <v>1.0</v>
      </c>
      <c r="F72" s="18" t="s">
        <v>25</v>
      </c>
      <c r="G72" s="18">
        <v>2023.0</v>
      </c>
      <c r="H72" s="18" t="s">
        <v>99</v>
      </c>
      <c r="I72" s="20" t="s">
        <v>18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8"/>
      <c r="B73" s="19" t="s">
        <v>30</v>
      </c>
      <c r="C73" s="18"/>
      <c r="D73" s="18">
        <v>1.0</v>
      </c>
      <c r="E73" s="18">
        <v>1.0</v>
      </c>
      <c r="F73" s="18" t="s">
        <v>37</v>
      </c>
      <c r="G73" s="18">
        <v>2026.0</v>
      </c>
      <c r="H73" s="18" t="s">
        <v>100</v>
      </c>
      <c r="I73" s="20" t="s">
        <v>18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8"/>
      <c r="B74" s="19" t="s">
        <v>30</v>
      </c>
      <c r="C74" s="18"/>
      <c r="D74" s="18">
        <v>1.0</v>
      </c>
      <c r="E74" s="18">
        <v>1.0</v>
      </c>
      <c r="F74" s="18" t="s">
        <v>37</v>
      </c>
      <c r="G74" s="18">
        <v>2026.0</v>
      </c>
      <c r="H74" s="18" t="s">
        <v>101</v>
      </c>
      <c r="I74" s="20" t="s">
        <v>18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8">
        <f>A71+1</f>
        <v>13</v>
      </c>
      <c r="B75" s="17" t="s">
        <v>102</v>
      </c>
      <c r="C75" s="18"/>
      <c r="D75" s="18">
        <f t="shared" ref="D75:E75" si="16">SUM(D76:D77)</f>
        <v>2</v>
      </c>
      <c r="E75" s="18">
        <f t="shared" si="16"/>
        <v>2</v>
      </c>
      <c r="F75" s="18"/>
      <c r="G75" s="18"/>
      <c r="H75" s="18"/>
      <c r="I75" s="22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8"/>
      <c r="B76" s="19" t="s">
        <v>43</v>
      </c>
      <c r="C76" s="18"/>
      <c r="D76" s="18">
        <v>1.0</v>
      </c>
      <c r="E76" s="18">
        <v>1.0</v>
      </c>
      <c r="F76" s="18" t="s">
        <v>44</v>
      </c>
      <c r="G76" s="18">
        <v>2025.0</v>
      </c>
      <c r="H76" s="18" t="s">
        <v>103</v>
      </c>
      <c r="I76" s="20" t="s">
        <v>18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8"/>
      <c r="B77" s="19" t="s">
        <v>30</v>
      </c>
      <c r="C77" s="18"/>
      <c r="D77" s="18">
        <v>1.0</v>
      </c>
      <c r="E77" s="18">
        <v>1.0</v>
      </c>
      <c r="F77" s="18" t="s">
        <v>37</v>
      </c>
      <c r="G77" s="18">
        <v>2026.0</v>
      </c>
      <c r="H77" s="18" t="s">
        <v>104</v>
      </c>
      <c r="I77" s="20" t="s">
        <v>18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8">
        <f>A75+1</f>
        <v>14</v>
      </c>
      <c r="B78" s="17" t="s">
        <v>105</v>
      </c>
      <c r="C78" s="18"/>
      <c r="D78" s="18">
        <f t="shared" ref="D78:E78" si="17">SUM(D79:D83)</f>
        <v>5</v>
      </c>
      <c r="E78" s="18">
        <f t="shared" si="17"/>
        <v>5</v>
      </c>
      <c r="F78" s="18"/>
      <c r="G78" s="18"/>
      <c r="H78" s="18"/>
      <c r="I78" s="22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8"/>
      <c r="B79" s="19" t="s">
        <v>43</v>
      </c>
      <c r="C79" s="18"/>
      <c r="D79" s="18">
        <v>1.0</v>
      </c>
      <c r="E79" s="18">
        <v>1.0</v>
      </c>
      <c r="F79" s="18" t="s">
        <v>25</v>
      </c>
      <c r="G79" s="18">
        <v>2023.0</v>
      </c>
      <c r="H79" s="18" t="s">
        <v>106</v>
      </c>
      <c r="I79" s="20" t="s">
        <v>18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8"/>
      <c r="B80" s="19" t="s">
        <v>64</v>
      </c>
      <c r="C80" s="18"/>
      <c r="D80" s="18">
        <v>1.0</v>
      </c>
      <c r="E80" s="18">
        <v>1.0</v>
      </c>
      <c r="F80" s="18" t="s">
        <v>44</v>
      </c>
      <c r="G80" s="18">
        <v>2025.0</v>
      </c>
      <c r="H80" s="18" t="s">
        <v>107</v>
      </c>
      <c r="I80" s="20" t="s">
        <v>18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8"/>
      <c r="B81" s="19" t="s">
        <v>30</v>
      </c>
      <c r="C81" s="18"/>
      <c r="D81" s="18">
        <v>1.0</v>
      </c>
      <c r="E81" s="18">
        <v>1.0</v>
      </c>
      <c r="F81" s="18" t="s">
        <v>108</v>
      </c>
      <c r="G81" s="18">
        <v>2019.0</v>
      </c>
      <c r="H81" s="18" t="s">
        <v>109</v>
      </c>
      <c r="I81" s="20" t="s">
        <v>18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8"/>
      <c r="B82" s="19" t="s">
        <v>30</v>
      </c>
      <c r="C82" s="18"/>
      <c r="D82" s="18">
        <v>1.0</v>
      </c>
      <c r="E82" s="18">
        <v>1.0</v>
      </c>
      <c r="F82" s="18" t="s">
        <v>37</v>
      </c>
      <c r="G82" s="18">
        <v>2026.0</v>
      </c>
      <c r="H82" s="18" t="s">
        <v>110</v>
      </c>
      <c r="I82" s="20" t="s">
        <v>18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8"/>
      <c r="B83" s="19" t="s">
        <v>30</v>
      </c>
      <c r="C83" s="18"/>
      <c r="D83" s="18">
        <v>1.0</v>
      </c>
      <c r="E83" s="18">
        <v>1.0</v>
      </c>
      <c r="F83" s="18" t="s">
        <v>37</v>
      </c>
      <c r="G83" s="18">
        <v>2026.0</v>
      </c>
      <c r="H83" s="18" t="s">
        <v>111</v>
      </c>
      <c r="I83" s="20" t="s">
        <v>18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8">
        <f>A78+1</f>
        <v>15</v>
      </c>
      <c r="B84" s="17" t="s">
        <v>112</v>
      </c>
      <c r="C84" s="18"/>
      <c r="D84" s="18">
        <f t="shared" ref="D84:E84" si="18">SUM(D85:D88)</f>
        <v>4</v>
      </c>
      <c r="E84" s="18">
        <f t="shared" si="18"/>
        <v>4</v>
      </c>
      <c r="F84" s="18"/>
      <c r="G84" s="18"/>
      <c r="H84" s="18"/>
      <c r="I84" s="21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8"/>
      <c r="B85" s="19" t="s">
        <v>43</v>
      </c>
      <c r="C85" s="18"/>
      <c r="D85" s="18">
        <v>1.0</v>
      </c>
      <c r="E85" s="18">
        <v>1.0</v>
      </c>
      <c r="F85" s="18" t="s">
        <v>25</v>
      </c>
      <c r="G85" s="18">
        <v>2023.0</v>
      </c>
      <c r="H85" s="18" t="s">
        <v>113</v>
      </c>
      <c r="I85" s="20" t="s">
        <v>18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8"/>
      <c r="B86" s="19" t="s">
        <v>114</v>
      </c>
      <c r="C86" s="18"/>
      <c r="D86" s="18">
        <v>1.0</v>
      </c>
      <c r="E86" s="18">
        <v>1.0</v>
      </c>
      <c r="F86" s="18" t="s">
        <v>115</v>
      </c>
      <c r="G86" s="18">
        <v>2022.0</v>
      </c>
      <c r="H86" s="18" t="s">
        <v>116</v>
      </c>
      <c r="I86" s="20" t="s">
        <v>18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8"/>
      <c r="B87" s="19" t="s">
        <v>30</v>
      </c>
      <c r="C87" s="18"/>
      <c r="D87" s="18">
        <v>1.0</v>
      </c>
      <c r="E87" s="18">
        <v>1.0</v>
      </c>
      <c r="F87" s="18" t="s">
        <v>37</v>
      </c>
      <c r="G87" s="18">
        <v>2026.0</v>
      </c>
      <c r="H87" s="18" t="s">
        <v>117</v>
      </c>
      <c r="I87" s="20" t="s">
        <v>18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8"/>
      <c r="B88" s="19" t="s">
        <v>30</v>
      </c>
      <c r="C88" s="18"/>
      <c r="D88" s="18">
        <v>1.0</v>
      </c>
      <c r="E88" s="18">
        <v>1.0</v>
      </c>
      <c r="F88" s="18" t="s">
        <v>37</v>
      </c>
      <c r="G88" s="18">
        <v>2026.0</v>
      </c>
      <c r="H88" s="18" t="s">
        <v>118</v>
      </c>
      <c r="I88" s="20" t="s">
        <v>18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8.0" customHeight="1">
      <c r="A89" s="15">
        <v>3.0</v>
      </c>
      <c r="B89" s="16" t="s">
        <v>119</v>
      </c>
      <c r="C89" s="15" t="s">
        <v>13</v>
      </c>
      <c r="D89" s="15">
        <f t="shared" ref="D89:E89" si="19">SUM(D90:D102)</f>
        <v>0</v>
      </c>
      <c r="E89" s="15">
        <f t="shared" si="19"/>
        <v>0</v>
      </c>
      <c r="F89" s="15" t="s">
        <v>13</v>
      </c>
      <c r="G89" s="15" t="s">
        <v>13</v>
      </c>
      <c r="H89" s="15" t="s">
        <v>13</v>
      </c>
      <c r="I89" s="15" t="s">
        <v>13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5"/>
      <c r="B90" s="19" t="s">
        <v>15</v>
      </c>
      <c r="C90" s="15"/>
      <c r="D90" s="15"/>
      <c r="E90" s="15"/>
      <c r="F90" s="15"/>
      <c r="G90" s="15"/>
      <c r="H90" s="15"/>
      <c r="I90" s="1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5"/>
      <c r="B91" s="19" t="s">
        <v>24</v>
      </c>
      <c r="C91" s="15"/>
      <c r="D91" s="15"/>
      <c r="E91" s="15"/>
      <c r="F91" s="15"/>
      <c r="G91" s="15"/>
      <c r="H91" s="15"/>
      <c r="I91" s="1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5"/>
      <c r="B92" s="19" t="s">
        <v>120</v>
      </c>
      <c r="C92" s="15"/>
      <c r="D92" s="15"/>
      <c r="E92" s="15"/>
      <c r="F92" s="15"/>
      <c r="G92" s="15"/>
      <c r="H92" s="15"/>
      <c r="I92" s="1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5"/>
      <c r="B93" s="19" t="s">
        <v>30</v>
      </c>
      <c r="C93" s="15"/>
      <c r="D93" s="15"/>
      <c r="E93" s="15"/>
      <c r="F93" s="15"/>
      <c r="G93" s="15"/>
      <c r="H93" s="15"/>
      <c r="I93" s="1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15"/>
      <c r="B94" s="19" t="s">
        <v>39</v>
      </c>
      <c r="C94" s="15"/>
      <c r="D94" s="15"/>
      <c r="E94" s="15"/>
      <c r="F94" s="15"/>
      <c r="G94" s="15"/>
      <c r="H94" s="15"/>
      <c r="I94" s="1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3"/>
      <c r="B95" s="23"/>
      <c r="C95" s="23"/>
      <c r="D95" s="24"/>
      <c r="E95" s="4"/>
      <c r="F95" s="24"/>
      <c r="G95" s="7"/>
      <c r="H95" s="4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7.25" customHeight="1">
      <c r="A96" s="23"/>
      <c r="B96" s="26" t="s">
        <v>121</v>
      </c>
      <c r="C96" s="7"/>
      <c r="D96" s="7"/>
      <c r="E96" s="7"/>
      <c r="F96" s="7"/>
      <c r="G96" s="7"/>
      <c r="H96" s="7"/>
      <c r="I96" s="4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H1:I1"/>
    <mergeCell ref="A2:I2"/>
    <mergeCell ref="A3:I3"/>
    <mergeCell ref="G4:I4"/>
    <mergeCell ref="D95:E95"/>
    <mergeCell ref="F95:H95"/>
    <mergeCell ref="B96:I96"/>
  </mergeCells>
  <printOptions/>
  <pageMargins bottom="0.2755905511811024" footer="0.0" header="0.0" left="0.9" right="0.31496062992125984" top="0.2755905511811024"/>
  <pageSetup paperSize="9" scale="9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2026-07-01T08:02:23Z</dcterms:created>
  <dc:creator>Usmonov Shuxrat Sobirjonovich</dc:creator>
</cp:coreProperties>
</file>